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Users\lramon\Desktop\Luis R\Investor Relations\2017\4Q2017\Reporte Operativo\December 2017\"/>
    </mc:Choice>
  </mc:AlternateContent>
  <bookViews>
    <workbookView xWindow="0" yWindow="0" windowWidth="28800" windowHeight="11730"/>
  </bookViews>
  <sheets>
    <sheet name="RM" sheetId="1" r:id="rId1"/>
    <sheet name="Cash Equities Summary" sheetId="2" r:id="rId2"/>
    <sheet name="Derivatives Summary" sheetId="3" r:id="rId3"/>
    <sheet name="Futures Data" sheetId="4" r:id="rId4"/>
    <sheet name="Options Data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" i="4" l="1"/>
  <c r="A2" i="5" l="1"/>
  <c r="O2" i="5" s="1"/>
  <c r="O2" i="4"/>
  <c r="AC2" i="4" s="1"/>
</calcChain>
</file>

<file path=xl/sharedStrings.xml><?xml version="1.0" encoding="utf-8"?>
<sst xmlns="http://schemas.openxmlformats.org/spreadsheetml/2006/main" count="480" uniqueCount="144">
  <si>
    <t>MEXICAN STOCK EXCHANGE</t>
  </si>
  <si>
    <t>%</t>
  </si>
  <si>
    <t>QTD '17</t>
  </si>
  <si>
    <t>QTD '16</t>
  </si>
  <si>
    <t>YTD '17</t>
  </si>
  <si>
    <t>YTD '16</t>
  </si>
  <si>
    <t>Debt Listings</t>
  </si>
  <si>
    <t xml:space="preserve">                           </t>
  </si>
  <si>
    <t>Medium &amp; Long Term Listings</t>
  </si>
  <si>
    <t>New Listings</t>
  </si>
  <si>
    <t>Short Term Listing</t>
  </si>
  <si>
    <t>Development Certificates (CKDs)</t>
  </si>
  <si>
    <t>Inv. Project Certificates (CERPIS)</t>
  </si>
  <si>
    <t>Equity Listings</t>
  </si>
  <si>
    <t>FIBRAS</t>
  </si>
  <si>
    <t>FIBRAS E</t>
  </si>
  <si>
    <t>Total Market</t>
  </si>
  <si>
    <t>Transaction</t>
  </si>
  <si>
    <t>Local market</t>
  </si>
  <si>
    <t>Global Market</t>
  </si>
  <si>
    <t>Futures Volume</t>
  </si>
  <si>
    <t>IPC</t>
  </si>
  <si>
    <t>IPC Index</t>
  </si>
  <si>
    <t>Mini IPC</t>
  </si>
  <si>
    <t>TIIE 28</t>
  </si>
  <si>
    <t>28 Day TIIE</t>
  </si>
  <si>
    <t>CETE 91</t>
  </si>
  <si>
    <t>91 Day Cete</t>
  </si>
  <si>
    <t>EURO</t>
  </si>
  <si>
    <t>DC24</t>
  </si>
  <si>
    <t>MY31</t>
  </si>
  <si>
    <t>DC18</t>
  </si>
  <si>
    <t>NV42</t>
  </si>
  <si>
    <t>MR26</t>
  </si>
  <si>
    <t>JN21</t>
  </si>
  <si>
    <t>CEMEX</t>
  </si>
  <si>
    <t>GMEXICO</t>
  </si>
  <si>
    <t>GCARSO</t>
  </si>
  <si>
    <t>FEMSA</t>
  </si>
  <si>
    <t>TOTAL FUTURES</t>
  </si>
  <si>
    <t xml:space="preserve">Swaps </t>
  </si>
  <si>
    <t>Swaps TIIE 28*</t>
  </si>
  <si>
    <t>TOTAL DERIVATIVES</t>
  </si>
  <si>
    <t>(1) Million Pesos</t>
  </si>
  <si>
    <t>(3) Daily Average</t>
  </si>
  <si>
    <t>(2) Thousand Shares</t>
  </si>
  <si>
    <t>(4) February 2017 equity trading data have been updated</t>
  </si>
  <si>
    <t>OPERATING FIGURES OF THE STOCK MARKET</t>
  </si>
  <si>
    <t xml:space="preserve">               Trading on the Exchange</t>
  </si>
  <si>
    <t>Domestic Equities</t>
  </si>
  <si>
    <r>
      <t>Value Traded</t>
    </r>
    <r>
      <rPr>
        <vertAlign val="superscript"/>
        <sz val="10"/>
        <rFont val="Arial"/>
        <family val="2"/>
      </rPr>
      <t>(1)</t>
    </r>
  </si>
  <si>
    <r>
      <t>Daily Average</t>
    </r>
    <r>
      <rPr>
        <vertAlign val="superscript"/>
        <sz val="10"/>
        <rFont val="Arial"/>
        <family val="2"/>
      </rPr>
      <t>(1)</t>
    </r>
  </si>
  <si>
    <r>
      <t>Trading Volume</t>
    </r>
    <r>
      <rPr>
        <vertAlign val="superscript"/>
        <sz val="10"/>
        <rFont val="Arial"/>
        <family val="2"/>
      </rPr>
      <t>(2)</t>
    </r>
  </si>
  <si>
    <r>
      <t>Daily Average</t>
    </r>
    <r>
      <rPr>
        <vertAlign val="superscript"/>
        <sz val="10"/>
        <rFont val="Arial"/>
        <family val="2"/>
      </rPr>
      <t>(2)</t>
    </r>
  </si>
  <si>
    <t>* February 2017 equity trading data have been updated</t>
  </si>
  <si>
    <t>Trading on the Global BMV Market</t>
  </si>
  <si>
    <t>Foreign Equities</t>
  </si>
  <si>
    <t>Fixed Income</t>
  </si>
  <si>
    <t>* February 2017 fixed income trading data have been updated</t>
  </si>
  <si>
    <t>(1) In Millions</t>
  </si>
  <si>
    <t>(2) In thousands</t>
  </si>
  <si>
    <t>Source:  BMV</t>
  </si>
  <si>
    <t>OPERATING FIGURES FUTURES MARKET</t>
  </si>
  <si>
    <t xml:space="preserve">               Futures Trading</t>
  </si>
  <si>
    <t>Number of Trades</t>
  </si>
  <si>
    <r>
      <t xml:space="preserve">Volume </t>
    </r>
    <r>
      <rPr>
        <vertAlign val="superscript"/>
        <sz val="10"/>
        <rFont val="Arial"/>
        <family val="2"/>
      </rPr>
      <t>(1)</t>
    </r>
  </si>
  <si>
    <r>
      <t xml:space="preserve">Notional Value </t>
    </r>
    <r>
      <rPr>
        <vertAlign val="superscript"/>
        <sz val="10"/>
        <rFont val="Arial"/>
        <family val="2"/>
      </rPr>
      <t>(2)</t>
    </r>
  </si>
  <si>
    <r>
      <t xml:space="preserve">Open Interest </t>
    </r>
    <r>
      <rPr>
        <vertAlign val="superscript"/>
        <sz val="10"/>
        <rFont val="Arial"/>
        <family val="2"/>
      </rPr>
      <t>(1)</t>
    </r>
  </si>
  <si>
    <t>Swaps Trading</t>
  </si>
  <si>
    <t xml:space="preserve">               Options Trading</t>
  </si>
  <si>
    <t>(1) contracts</t>
  </si>
  <si>
    <t>(2) million pesos</t>
  </si>
  <si>
    <t xml:space="preserve">               Margin Deposits</t>
  </si>
  <si>
    <r>
      <t xml:space="preserve">Margin Deposits </t>
    </r>
    <r>
      <rPr>
        <vertAlign val="superscript"/>
        <sz val="10"/>
        <rFont val="Arial"/>
        <family val="2"/>
      </rPr>
      <t>(2)</t>
    </r>
  </si>
  <si>
    <t>DOLLAR</t>
  </si>
  <si>
    <t>AMERICA MOVIL (AXL)</t>
  </si>
  <si>
    <t>10 YEAR CENTRALLY CLEARED SWAP</t>
  </si>
  <si>
    <t>2 YEAR CENTRALLY CLEARED SWAP</t>
  </si>
  <si>
    <t>MINI IPC</t>
  </si>
  <si>
    <t>30 YEAR BOND</t>
  </si>
  <si>
    <t>Trades</t>
  </si>
  <si>
    <t>Volume</t>
  </si>
  <si>
    <r>
      <t>Notional Value</t>
    </r>
    <r>
      <rPr>
        <b/>
        <vertAlign val="superscript"/>
        <sz val="10"/>
        <rFont val="Arial"/>
        <family val="2"/>
      </rPr>
      <t>(1)</t>
    </r>
  </si>
  <si>
    <t>Open Interest</t>
  </si>
  <si>
    <t>3 YEAR BOND</t>
  </si>
  <si>
    <t>10 YEAR BOND</t>
  </si>
  <si>
    <t>20 YEAR BOND</t>
  </si>
  <si>
    <t>WALMEX</t>
  </si>
  <si>
    <t>Open Interest *</t>
  </si>
  <si>
    <t>* JN21 December 2016 Open Interest data have been updated</t>
  </si>
  <si>
    <t>OPERATING FIGURES OPTIONS MARKET</t>
  </si>
  <si>
    <t>IPC INDEX</t>
  </si>
  <si>
    <t>AMERICA MOVIL</t>
  </si>
  <si>
    <t>TELEVISA</t>
  </si>
  <si>
    <t>GRUPO MEXICO</t>
  </si>
  <si>
    <t>MEXICHEM</t>
  </si>
  <si>
    <t>Notional Value</t>
  </si>
  <si>
    <t>NAFTRAC</t>
  </si>
  <si>
    <r>
      <t>Amounts Raised</t>
    </r>
    <r>
      <rPr>
        <vertAlign val="superscript"/>
        <sz val="10"/>
        <rFont val="Verdana"/>
        <family val="2"/>
      </rPr>
      <t>(1)</t>
    </r>
  </si>
  <si>
    <r>
      <t>Equity Trading</t>
    </r>
    <r>
      <rPr>
        <b/>
        <vertAlign val="superscript"/>
        <sz val="10"/>
        <color indexed="8"/>
        <rFont val="Verdana"/>
        <family val="2"/>
      </rPr>
      <t>(3) (4)</t>
    </r>
  </si>
  <si>
    <r>
      <t>Value Traded</t>
    </r>
    <r>
      <rPr>
        <vertAlign val="superscript"/>
        <sz val="10"/>
        <rFont val="Verdana"/>
        <family val="2"/>
      </rPr>
      <t>(1)</t>
    </r>
  </si>
  <si>
    <r>
      <t>Volume</t>
    </r>
    <r>
      <rPr>
        <vertAlign val="superscript"/>
        <sz val="10"/>
        <rFont val="Verdana"/>
        <family val="2"/>
      </rPr>
      <t>(2)</t>
    </r>
  </si>
  <si>
    <r>
      <t>Derivatives</t>
    </r>
    <r>
      <rPr>
        <b/>
        <vertAlign val="superscript"/>
        <sz val="10"/>
        <color indexed="8"/>
        <rFont val="Verdana"/>
        <family val="2"/>
      </rPr>
      <t>(3)</t>
    </r>
  </si>
  <si>
    <r>
      <t>Margin Deposits</t>
    </r>
    <r>
      <rPr>
        <vertAlign val="superscript"/>
        <sz val="10"/>
        <rFont val="Verdana"/>
        <family val="2"/>
      </rPr>
      <t>(1)</t>
    </r>
  </si>
  <si>
    <t>Currencies</t>
  </si>
  <si>
    <t>Bonds</t>
  </si>
  <si>
    <t>Equities</t>
  </si>
  <si>
    <t>Centrally Cleared Swaps</t>
  </si>
  <si>
    <t>Swaps</t>
  </si>
  <si>
    <t>Tracks</t>
  </si>
  <si>
    <t>USD Contract</t>
  </si>
  <si>
    <t>3 Year Bond</t>
  </si>
  <si>
    <t>10 Year Bond</t>
  </si>
  <si>
    <t>20 Year Bond</t>
  </si>
  <si>
    <t>30 Year Bond</t>
  </si>
  <si>
    <t>2024 Bond</t>
  </si>
  <si>
    <t>MY31 Bond</t>
  </si>
  <si>
    <t>DC18 Bond</t>
  </si>
  <si>
    <t>NV42 Bond</t>
  </si>
  <si>
    <t>MR26 Bond</t>
  </si>
  <si>
    <t>JN21 Bond</t>
  </si>
  <si>
    <t>America Movil</t>
  </si>
  <si>
    <t>Walmex</t>
  </si>
  <si>
    <t>Cemex</t>
  </si>
  <si>
    <t>Gmexico</t>
  </si>
  <si>
    <t>GCarso</t>
  </si>
  <si>
    <t>Femsa</t>
  </si>
  <si>
    <t>2 Year C. C. Swap</t>
  </si>
  <si>
    <t>10 Year C. C. Swap</t>
  </si>
  <si>
    <t>Number of Trades</t>
    <phoneticPr fontId="14" type="noConversion"/>
  </si>
  <si>
    <t>Daily Average</t>
    <phoneticPr fontId="14" type="noConversion"/>
  </si>
  <si>
    <t>DOLAR</t>
  </si>
  <si>
    <t>M3</t>
  </si>
  <si>
    <t>M10</t>
  </si>
  <si>
    <t>M20</t>
  </si>
  <si>
    <t>M30</t>
  </si>
  <si>
    <t>AMOVIL</t>
  </si>
  <si>
    <t>WALMART</t>
  </si>
  <si>
    <t>SWAP D2</t>
  </si>
  <si>
    <t>SWAP D10</t>
  </si>
  <si>
    <t>-</t>
  </si>
  <si>
    <t>December '17 OPERATIONAL HIGHLIGHTS</t>
  </si>
  <si>
    <t>Mexico City, Mexico, January 8th, 2018.  Bolsa Mexicana de Valores, S.A.B. de C.V. (BMV: BOLSA), today announced its trading volumes for the month of December 2017.</t>
  </si>
  <si>
    <t>Fixed Income Trading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</si>
</sst>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mmm\-yy;@"/>
    <numFmt numFmtId="165" formatCode="_-* #,##0_-;\-* #,##0_-;_-* &quot;-&quot;??_-;_-@_-"/>
    <numFmt numFmtId="166" formatCode="_(* #,##0_);_(* \(#,##0\);_(* &quot;-&quot;??_);_(@_)"/>
    <numFmt numFmtId="167" formatCode="#,##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Verdana"/>
      <family val="2"/>
    </font>
    <font>
      <sz val="16"/>
      <name val="Verdana"/>
      <family val="2"/>
    </font>
    <font>
      <sz val="12"/>
      <name val="Arial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sz val="10"/>
      <color rgb="FF00B050"/>
      <name val="Verdana"/>
      <family val="2"/>
    </font>
    <font>
      <sz val="6"/>
      <color theme="0"/>
      <name val="Andale WT"/>
      <family val="2"/>
    </font>
    <font>
      <i/>
      <vertAlign val="superscript"/>
      <sz val="10"/>
      <name val="Verdana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55"/>
      <name val="Arial"/>
      <family val="2"/>
    </font>
    <font>
      <i/>
      <sz val="10"/>
      <name val="Arial"/>
      <family val="2"/>
    </font>
    <font>
      <b/>
      <sz val="14"/>
      <name val="Verdana"/>
      <family val="2"/>
    </font>
    <font>
      <sz val="8"/>
      <color rgb="FF454545"/>
      <name val="Andale WT"/>
      <family val="2"/>
    </font>
    <font>
      <b/>
      <vertAlign val="superscript"/>
      <sz val="10"/>
      <name val="Arial"/>
      <family val="2"/>
    </font>
    <font>
      <vertAlign val="superscript"/>
      <sz val="10"/>
      <name val="Verdana"/>
      <family val="2"/>
    </font>
    <font>
      <b/>
      <vertAlign val="superscript"/>
      <sz val="10"/>
      <color indexed="8"/>
      <name val="Verdana"/>
      <family val="2"/>
    </font>
    <font>
      <i/>
      <vertAlign val="superscript"/>
      <sz val="11"/>
      <name val="Verdana"/>
      <family val="2"/>
    </font>
    <font>
      <sz val="6"/>
      <color theme="0"/>
      <name val="Verdana"/>
      <family val="2"/>
    </font>
    <font>
      <sz val="10"/>
      <color theme="1"/>
      <name val="Helvetica"/>
    </font>
    <font>
      <sz val="11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0" fillId="3" borderId="4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3" borderId="6" xfId="0" applyFont="1" applyFill="1" applyBorder="1"/>
    <xf numFmtId="0" fontId="6" fillId="3" borderId="7" xfId="0" applyFont="1" applyFill="1" applyBorder="1"/>
    <xf numFmtId="164" fontId="7" fillId="4" borderId="7" xfId="0" applyNumberFormat="1" applyFont="1" applyFill="1" applyBorder="1" applyAlignment="1">
      <alignment horizontal="right"/>
    </xf>
    <xf numFmtId="0" fontId="7" fillId="4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0" fontId="7" fillId="3" borderId="11" xfId="0" applyFont="1" applyFill="1" applyBorder="1" applyAlignment="1">
      <alignment horizontal="center"/>
    </xf>
    <xf numFmtId="0" fontId="8" fillId="3" borderId="4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9" fillId="3" borderId="0" xfId="0" applyFont="1" applyFill="1" applyBorder="1"/>
    <xf numFmtId="165" fontId="6" fillId="3" borderId="0" xfId="1" applyNumberFormat="1" applyFont="1" applyFill="1" applyBorder="1" applyAlignment="1">
      <alignment horizontal="right"/>
    </xf>
    <xf numFmtId="9" fontId="6" fillId="3" borderId="5" xfId="3" applyFont="1" applyFill="1" applyBorder="1" applyAlignment="1">
      <alignment horizontal="right"/>
    </xf>
    <xf numFmtId="3" fontId="6" fillId="3" borderId="4" xfId="0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165" fontId="10" fillId="4" borderId="0" xfId="1" applyNumberFormat="1" applyFont="1" applyFill="1" applyBorder="1" applyAlignment="1">
      <alignment horizontal="right"/>
    </xf>
    <xf numFmtId="9" fontId="10" fillId="4" borderId="5" xfId="3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3" fontId="10" fillId="4" borderId="4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3" fontId="10" fillId="3" borderId="4" xfId="0" applyNumberFormat="1" applyFont="1" applyFill="1" applyBorder="1" applyAlignment="1">
      <alignment horizontal="right"/>
    </xf>
    <xf numFmtId="3" fontId="10" fillId="3" borderId="0" xfId="0" applyNumberFormat="1" applyFont="1" applyFill="1" applyBorder="1" applyAlignment="1">
      <alignment horizontal="right"/>
    </xf>
    <xf numFmtId="9" fontId="10" fillId="3" borderId="5" xfId="3" applyFont="1" applyFill="1" applyBorder="1" applyAlignment="1">
      <alignment horizontal="right"/>
    </xf>
    <xf numFmtId="0" fontId="10" fillId="3" borderId="12" xfId="0" applyFont="1" applyFill="1" applyBorder="1" applyAlignment="1">
      <alignment horizontal="right"/>
    </xf>
    <xf numFmtId="0" fontId="6" fillId="3" borderId="4" xfId="0" applyFont="1" applyFill="1" applyBorder="1"/>
    <xf numFmtId="165" fontId="10" fillId="4" borderId="0" xfId="1" applyNumberFormat="1" applyFont="1" applyFill="1" applyBorder="1" applyAlignment="1">
      <alignment horizontal="right" vertical="center"/>
    </xf>
    <xf numFmtId="9" fontId="6" fillId="4" borderId="5" xfId="3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165" fontId="6" fillId="4" borderId="4" xfId="1" applyNumberFormat="1" applyFont="1" applyFill="1" applyBorder="1" applyAlignment="1">
      <alignment horizontal="right" vertical="center"/>
    </xf>
    <xf numFmtId="165" fontId="6" fillId="4" borderId="0" xfId="1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9" fontId="10" fillId="4" borderId="5" xfId="3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165" fontId="10" fillId="4" borderId="4" xfId="1" applyNumberFormat="1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165" fontId="10" fillId="4" borderId="12" xfId="0" applyNumberFormat="1" applyFont="1" applyFill="1" applyBorder="1" applyAlignment="1">
      <alignment horizontal="right" vertical="center"/>
    </xf>
    <xf numFmtId="4" fontId="10" fillId="4" borderId="4" xfId="1" applyNumberFormat="1" applyFont="1" applyFill="1" applyBorder="1" applyAlignment="1">
      <alignment horizontal="right" vertical="center"/>
    </xf>
    <xf numFmtId="4" fontId="10" fillId="4" borderId="0" xfId="1" applyNumberFormat="1" applyFont="1" applyFill="1" applyBorder="1" applyAlignment="1">
      <alignment horizontal="right" vertical="center"/>
    </xf>
    <xf numFmtId="0" fontId="6" fillId="3" borderId="13" xfId="0" applyFont="1" applyFill="1" applyBorder="1"/>
    <xf numFmtId="0" fontId="6" fillId="3" borderId="14" xfId="0" applyFont="1" applyFill="1" applyBorder="1"/>
    <xf numFmtId="0" fontId="10" fillId="4" borderId="14" xfId="0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6" xfId="0" applyFont="1" applyFill="1" applyBorder="1" applyAlignment="1">
      <alignment horizontal="right" vertical="center"/>
    </xf>
    <xf numFmtId="0" fontId="7" fillId="3" borderId="4" xfId="0" applyFont="1" applyFill="1" applyBorder="1"/>
    <xf numFmtId="165" fontId="12" fillId="4" borderId="0" xfId="0" applyNumberFormat="1" applyFont="1" applyFill="1" applyBorder="1" applyAlignment="1">
      <alignment horizontal="right" vertical="center"/>
    </xf>
    <xf numFmtId="9" fontId="12" fillId="4" borderId="3" xfId="3" applyFont="1" applyFill="1" applyBorder="1" applyAlignment="1">
      <alignment horizontal="right" vertical="center"/>
    </xf>
    <xf numFmtId="0" fontId="10" fillId="4" borderId="17" xfId="0" applyFont="1" applyFill="1" applyBorder="1" applyAlignment="1">
      <alignment horizontal="right" vertical="center"/>
    </xf>
    <xf numFmtId="165" fontId="10" fillId="4" borderId="0" xfId="0" applyNumberFormat="1" applyFont="1" applyFill="1" applyBorder="1" applyAlignment="1">
      <alignment horizontal="right" vertical="center"/>
    </xf>
    <xf numFmtId="165" fontId="12" fillId="4" borderId="1" xfId="0" applyNumberFormat="1" applyFont="1" applyFill="1" applyBorder="1" applyAlignment="1">
      <alignment horizontal="right" vertical="center"/>
    </xf>
    <xf numFmtId="9" fontId="12" fillId="4" borderId="5" xfId="3" applyFont="1" applyFill="1" applyBorder="1" applyAlignment="1">
      <alignment horizontal="right" vertical="center"/>
    </xf>
    <xf numFmtId="165" fontId="12" fillId="4" borderId="4" xfId="0" applyNumberFormat="1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right" vertical="center"/>
    </xf>
    <xf numFmtId="9" fontId="10" fillId="4" borderId="4" xfId="3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10" fillId="4" borderId="4" xfId="0" applyFont="1" applyFill="1" applyBorder="1" applyAlignment="1">
      <alignment horizontal="right" vertical="center"/>
    </xf>
    <xf numFmtId="0" fontId="7" fillId="3" borderId="1" xfId="0" applyFont="1" applyFill="1" applyBorder="1"/>
    <xf numFmtId="0" fontId="13" fillId="3" borderId="2" xfId="0" applyFont="1" applyFill="1" applyBorder="1"/>
    <xf numFmtId="0" fontId="10" fillId="3" borderId="2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top"/>
    </xf>
    <xf numFmtId="3" fontId="10" fillId="4" borderId="0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9" fontId="10" fillId="3" borderId="5" xfId="3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9" fontId="10" fillId="4" borderId="20" xfId="3" applyFont="1" applyFill="1" applyBorder="1" applyAlignment="1">
      <alignment horizontal="right"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right" vertical="center"/>
    </xf>
    <xf numFmtId="9" fontId="10" fillId="3" borderId="0" xfId="3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9" fontId="10" fillId="4" borderId="0" xfId="3" applyFont="1" applyFill="1" applyBorder="1" applyAlignment="1">
      <alignment horizontal="right" vertical="center"/>
    </xf>
    <xf numFmtId="3" fontId="6" fillId="4" borderId="19" xfId="0" applyNumberFormat="1" applyFont="1" applyFill="1" applyBorder="1" applyAlignment="1">
      <alignment horizontal="right" vertical="center"/>
    </xf>
    <xf numFmtId="0" fontId="6" fillId="4" borderId="18" xfId="0" applyFont="1" applyFill="1" applyBorder="1"/>
    <xf numFmtId="0" fontId="10" fillId="4" borderId="19" xfId="0" applyFont="1" applyFill="1" applyBorder="1"/>
    <xf numFmtId="0" fontId="6" fillId="4" borderId="19" xfId="0" applyFont="1" applyFill="1" applyBorder="1"/>
    <xf numFmtId="9" fontId="10" fillId="4" borderId="20" xfId="3" applyNumberFormat="1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165" fontId="6" fillId="4" borderId="19" xfId="1" applyNumberFormat="1" applyFont="1" applyFill="1" applyBorder="1" applyAlignment="1">
      <alignment horizontal="right" vertical="center"/>
    </xf>
    <xf numFmtId="9" fontId="6" fillId="4" borderId="19" xfId="3" applyFont="1" applyFill="1" applyBorder="1" applyAlignment="1">
      <alignment horizontal="right" vertical="center"/>
    </xf>
    <xf numFmtId="9" fontId="6" fillId="4" borderId="20" xfId="3" applyFont="1" applyFill="1" applyBorder="1" applyAlignment="1">
      <alignment horizontal="right" vertical="center"/>
    </xf>
    <xf numFmtId="0" fontId="15" fillId="3" borderId="0" xfId="0" applyFont="1" applyFill="1" applyBorder="1"/>
    <xf numFmtId="0" fontId="9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6" fillId="3" borderId="0" xfId="0" applyFont="1" applyFill="1" applyAlignment="1">
      <alignment horizontal="right"/>
    </xf>
    <xf numFmtId="9" fontId="0" fillId="0" borderId="0" xfId="3" applyFont="1" applyAlignment="1">
      <alignment horizontal="center"/>
    </xf>
    <xf numFmtId="9" fontId="0" fillId="0" borderId="0" xfId="3" applyFo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1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166" fontId="11" fillId="0" borderId="0" xfId="1" applyNumberFormat="1" applyFont="1" applyFill="1" applyBorder="1" applyAlignment="1"/>
    <xf numFmtId="0" fontId="11" fillId="0" borderId="24" xfId="0" applyFont="1" applyFill="1" applyBorder="1" applyAlignment="1"/>
    <xf numFmtId="166" fontId="11" fillId="0" borderId="24" xfId="1" applyNumberFormat="1" applyFont="1" applyFill="1" applyBorder="1" applyAlignment="1"/>
    <xf numFmtId="0" fontId="11" fillId="0" borderId="22" xfId="0" applyFont="1" applyFill="1" applyBorder="1" applyAlignment="1">
      <alignment vertical="center"/>
    </xf>
    <xf numFmtId="44" fontId="11" fillId="0" borderId="22" xfId="2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167" fontId="20" fillId="0" borderId="0" xfId="0" applyNumberFormat="1" applyFont="1" applyFill="1" applyBorder="1" applyAlignment="1"/>
    <xf numFmtId="166" fontId="11" fillId="4" borderId="0" xfId="1" applyNumberFormat="1" applyFont="1" applyFill="1" applyBorder="1" applyAlignment="1"/>
    <xf numFmtId="0" fontId="1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6" fillId="2" borderId="0" xfId="0" applyFont="1" applyFill="1" applyBorder="1" applyAlignment="1"/>
    <xf numFmtId="0" fontId="22" fillId="0" borderId="0" xfId="0" applyFont="1" applyFill="1" applyBorder="1" applyAlignment="1">
      <alignment horizontal="left"/>
    </xf>
    <xf numFmtId="0" fontId="17" fillId="0" borderId="22" xfId="0" applyFont="1" applyFill="1" applyBorder="1" applyAlignment="1">
      <alignment horizontal="right"/>
    </xf>
    <xf numFmtId="43" fontId="11" fillId="0" borderId="0" xfId="1" applyNumberFormat="1" applyFont="1" applyFill="1" applyBorder="1" applyAlignment="1"/>
    <xf numFmtId="164" fontId="18" fillId="0" borderId="23" xfId="0" applyNumberFormat="1" applyFont="1" applyFill="1" applyBorder="1" applyAlignment="1">
      <alignment horizontal="center" vertical="center"/>
    </xf>
    <xf numFmtId="166" fontId="11" fillId="0" borderId="24" xfId="1" quotePrefix="1" applyNumberFormat="1" applyFont="1" applyFill="1" applyBorder="1" applyAlignment="1"/>
    <xf numFmtId="0" fontId="23" fillId="0" borderId="0" xfId="0" applyFont="1" applyBorder="1" applyAlignment="1">
      <alignment horizontal="center" vertical="top"/>
    </xf>
    <xf numFmtId="0" fontId="6" fillId="4" borderId="0" xfId="0" applyFont="1" applyFill="1" applyBorder="1" applyAlignment="1"/>
    <xf numFmtId="0" fontId="11" fillId="5" borderId="27" xfId="0" applyFont="1" applyFill="1" applyBorder="1" applyAlignment="1">
      <alignment horizontal="right"/>
    </xf>
    <xf numFmtId="0" fontId="18" fillId="5" borderId="28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center"/>
    </xf>
    <xf numFmtId="0" fontId="11" fillId="0" borderId="31" xfId="0" applyFont="1" applyFill="1" applyBorder="1" applyAlignment="1"/>
    <xf numFmtId="0" fontId="18" fillId="5" borderId="33" xfId="0" applyFont="1" applyFill="1" applyBorder="1" applyAlignment="1">
      <alignment horizontal="right"/>
    </xf>
    <xf numFmtId="0" fontId="18" fillId="0" borderId="35" xfId="0" applyFont="1" applyFill="1" applyBorder="1" applyAlignment="1">
      <alignment horizontal="right"/>
    </xf>
    <xf numFmtId="164" fontId="11" fillId="5" borderId="31" xfId="0" applyNumberFormat="1" applyFont="1" applyFill="1" applyBorder="1" applyAlignment="1">
      <alignment horizontal="right"/>
    </xf>
    <xf numFmtId="3" fontId="11" fillId="5" borderId="39" xfId="1" applyNumberFormat="1" applyFont="1" applyFill="1" applyBorder="1" applyAlignment="1">
      <alignment horizontal="right"/>
    </xf>
    <xf numFmtId="3" fontId="11" fillId="5" borderId="12" xfId="0" applyNumberFormat="1" applyFont="1" applyFill="1" applyBorder="1" applyAlignment="1">
      <alignment horizontal="right"/>
    </xf>
    <xf numFmtId="3" fontId="11" fillId="5" borderId="12" xfId="1" applyNumberFormat="1" applyFont="1" applyFill="1" applyBorder="1" applyAlignment="1">
      <alignment horizontal="right"/>
    </xf>
    <xf numFmtId="3" fontId="11" fillId="5" borderId="40" xfId="1" applyNumberFormat="1" applyFont="1" applyFill="1" applyBorder="1" applyAlignment="1">
      <alignment horizontal="right"/>
    </xf>
    <xf numFmtId="3" fontId="11" fillId="5" borderId="39" xfId="0" applyNumberFormat="1" applyFont="1" applyFill="1" applyBorder="1" applyAlignment="1">
      <alignment horizontal="right"/>
    </xf>
    <xf numFmtId="3" fontId="11" fillId="5" borderId="40" xfId="0" applyNumberFormat="1" applyFont="1" applyFill="1" applyBorder="1" applyAlignment="1">
      <alignment horizontal="right"/>
    </xf>
    <xf numFmtId="164" fontId="11" fillId="5" borderId="41" xfId="0" applyNumberFormat="1" applyFont="1" applyFill="1" applyBorder="1" applyAlignment="1">
      <alignment horizontal="right"/>
    </xf>
    <xf numFmtId="3" fontId="11" fillId="5" borderId="36" xfId="0" applyNumberFormat="1" applyFont="1" applyFill="1" applyBorder="1" applyAlignment="1">
      <alignment horizontal="right"/>
    </xf>
    <xf numFmtId="3" fontId="11" fillId="5" borderId="37" xfId="0" applyNumberFormat="1" applyFont="1" applyFill="1" applyBorder="1" applyAlignment="1">
      <alignment horizontal="right"/>
    </xf>
    <xf numFmtId="3" fontId="11" fillId="5" borderId="38" xfId="0" applyNumberFormat="1" applyFont="1" applyFill="1" applyBorder="1" applyAlignment="1">
      <alignment horizontal="right"/>
    </xf>
    <xf numFmtId="3" fontId="11" fillId="5" borderId="0" xfId="0" applyNumberFormat="1" applyFont="1" applyFill="1" applyBorder="1" applyAlignment="1">
      <alignment horizontal="right"/>
    </xf>
    <xf numFmtId="0" fontId="11" fillId="5" borderId="0" xfId="0" applyFont="1" applyFill="1" applyBorder="1" applyAlignment="1">
      <alignment horizontal="right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/>
    <xf numFmtId="0" fontId="18" fillId="5" borderId="0" xfId="0" applyFont="1" applyFill="1" applyBorder="1" applyAlignment="1">
      <alignment horizontal="right"/>
    </xf>
    <xf numFmtId="165" fontId="11" fillId="5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3" fontId="22" fillId="0" borderId="0" xfId="0" applyNumberFormat="1" applyFont="1" applyFill="1" applyBorder="1" applyAlignment="1">
      <alignment horizontal="left"/>
    </xf>
    <xf numFmtId="0" fontId="6" fillId="5" borderId="0" xfId="0" applyFont="1" applyFill="1" applyBorder="1" applyAlignment="1">
      <alignment horizontal="right"/>
    </xf>
    <xf numFmtId="3" fontId="11" fillId="5" borderId="29" xfId="1" applyNumberFormat="1" applyFont="1" applyFill="1" applyBorder="1" applyAlignment="1">
      <alignment horizontal="right"/>
    </xf>
    <xf numFmtId="3" fontId="11" fillId="5" borderId="4" xfId="1" applyNumberFormat="1" applyFont="1" applyFill="1" applyBorder="1" applyAlignment="1">
      <alignment horizontal="right"/>
    </xf>
    <xf numFmtId="3" fontId="11" fillId="5" borderId="42" xfId="1" applyNumberFormat="1" applyFont="1" applyFill="1" applyBorder="1" applyAlignment="1">
      <alignment horizontal="right"/>
    </xf>
    <xf numFmtId="3" fontId="11" fillId="5" borderId="4" xfId="0" applyNumberFormat="1" applyFont="1" applyFill="1" applyBorder="1" applyAlignment="1">
      <alignment horizontal="right"/>
    </xf>
    <xf numFmtId="3" fontId="11" fillId="5" borderId="42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27" fillId="3" borderId="0" xfId="0" applyFont="1" applyFill="1" applyBorder="1"/>
    <xf numFmtId="0" fontId="28" fillId="3" borderId="0" xfId="0" applyFont="1" applyFill="1" applyBorder="1" applyAlignment="1">
      <alignment horizontal="left"/>
    </xf>
    <xf numFmtId="0" fontId="0" fillId="4" borderId="0" xfId="0" applyFont="1" applyFill="1" applyBorder="1"/>
    <xf numFmtId="3" fontId="29" fillId="4" borderId="0" xfId="0" applyNumberFormat="1" applyFont="1" applyFill="1" applyBorder="1" applyAlignment="1">
      <alignment horizontal="right" vertical="center"/>
    </xf>
    <xf numFmtId="164" fontId="18" fillId="0" borderId="23" xfId="1" applyNumberFormat="1" applyFont="1" applyBorder="1" applyAlignment="1">
      <alignment horizontal="center" vertical="center"/>
    </xf>
    <xf numFmtId="164" fontId="18" fillId="0" borderId="24" xfId="1" applyNumberFormat="1" applyFont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3" fontId="6" fillId="3" borderId="0" xfId="1" applyNumberFormat="1" applyFont="1" applyFill="1" applyBorder="1"/>
    <xf numFmtId="165" fontId="6" fillId="3" borderId="0" xfId="1" applyNumberFormat="1" applyFont="1" applyFill="1" applyBorder="1"/>
    <xf numFmtId="0" fontId="30" fillId="0" borderId="0" xfId="0" applyFont="1" applyFill="1"/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164" fontId="18" fillId="0" borderId="23" xfId="1" applyNumberFormat="1" applyFont="1" applyBorder="1" applyAlignment="1">
      <alignment horizontal="center" vertical="center"/>
    </xf>
    <xf numFmtId="164" fontId="18" fillId="0" borderId="24" xfId="1" applyNumberFormat="1" applyFont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 wrapText="1"/>
    </xf>
    <xf numFmtId="0" fontId="18" fillId="5" borderId="37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/>
    </xf>
    <xf numFmtId="0" fontId="18" fillId="5" borderId="36" xfId="0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0" fontId="18" fillId="5" borderId="37" xfId="0" applyFont="1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/>
    </xf>
    <xf numFmtId="0" fontId="18" fillId="5" borderId="28" xfId="0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3" fontId="33" fillId="4" borderId="0" xfId="0" applyNumberFormat="1" applyFont="1" applyFill="1" applyBorder="1" applyAlignment="1">
      <alignment horizontal="right" vertical="center"/>
    </xf>
    <xf numFmtId="0" fontId="6" fillId="0" borderId="18" xfId="0" applyFont="1" applyBorder="1"/>
    <xf numFmtId="0" fontId="6" fillId="3" borderId="19" xfId="0" applyFont="1" applyFill="1" applyBorder="1"/>
    <xf numFmtId="0" fontId="6" fillId="0" borderId="20" xfId="0" applyFont="1" applyBorder="1"/>
    <xf numFmtId="3" fontId="6" fillId="0" borderId="19" xfId="0" applyNumberFormat="1" applyFont="1" applyBorder="1" applyAlignment="1">
      <alignment horizontal="right" vertical="center"/>
    </xf>
    <xf numFmtId="9" fontId="10" fillId="3" borderId="20" xfId="3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right" vertical="center"/>
    </xf>
    <xf numFmtId="0" fontId="6" fillId="0" borderId="4" xfId="0" applyFont="1" applyBorder="1"/>
    <xf numFmtId="0" fontId="8" fillId="0" borderId="20" xfId="0" applyFont="1" applyBorder="1"/>
    <xf numFmtId="0" fontId="8" fillId="5" borderId="19" xfId="0" applyFont="1" applyFill="1" applyBorder="1" applyAlignment="1">
      <alignment horizontal="right"/>
    </xf>
    <xf numFmtId="3" fontId="8" fillId="0" borderId="19" xfId="0" applyNumberFormat="1" applyFont="1" applyBorder="1" applyAlignment="1">
      <alignment horizontal="right" vertical="center"/>
    </xf>
    <xf numFmtId="9" fontId="12" fillId="3" borderId="20" xfId="3" applyFont="1" applyFill="1" applyBorder="1" applyAlignment="1">
      <alignment horizontal="right" vertical="center"/>
    </xf>
    <xf numFmtId="0" fontId="8" fillId="3" borderId="21" xfId="0" applyFont="1" applyFill="1" applyBorder="1" applyAlignment="1">
      <alignment horizontal="right" vertical="center"/>
    </xf>
    <xf numFmtId="9" fontId="12" fillId="4" borderId="20" xfId="3" applyFont="1" applyFill="1" applyBorder="1" applyAlignment="1">
      <alignment horizontal="right" vertical="center"/>
    </xf>
    <xf numFmtId="0" fontId="0" fillId="4" borderId="4" xfId="0" applyFont="1" applyFill="1" applyBorder="1"/>
    <xf numFmtId="0" fontId="31" fillId="4" borderId="0" xfId="0" applyFont="1" applyFill="1" applyBorder="1" applyAlignment="1">
      <alignment horizontal="left"/>
    </xf>
    <xf numFmtId="0" fontId="29" fillId="4" borderId="5" xfId="0" applyFont="1" applyFill="1" applyBorder="1" applyAlignment="1">
      <alignment horizontal="right" vertical="center"/>
    </xf>
    <xf numFmtId="0" fontId="29" fillId="4" borderId="12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left" vertical="center"/>
    </xf>
    <xf numFmtId="0" fontId="33" fillId="4" borderId="5" xfId="0" applyFont="1" applyFill="1" applyBorder="1" applyAlignment="1">
      <alignment horizontal="right" vertical="center"/>
    </xf>
    <xf numFmtId="0" fontId="33" fillId="4" borderId="12" xfId="0" applyFont="1" applyFill="1" applyBorder="1" applyAlignment="1">
      <alignment horizontal="right" vertical="center"/>
    </xf>
    <xf numFmtId="0" fontId="11" fillId="4" borderId="4" xfId="0" applyFont="1" applyFill="1" applyBorder="1" applyAlignment="1"/>
    <xf numFmtId="0" fontId="32" fillId="4" borderId="0" xfId="0" applyFont="1" applyFill="1" applyBorder="1" applyAlignment="1">
      <alignment horizontal="left"/>
    </xf>
    <xf numFmtId="0" fontId="6" fillId="4" borderId="4" xfId="0" applyFont="1" applyFill="1" applyBorder="1"/>
    <xf numFmtId="0" fontId="14" fillId="4" borderId="0" xfId="0" applyFont="1" applyFill="1" applyBorder="1" applyAlignment="1">
      <alignment horizontal="left" vertical="top"/>
    </xf>
    <xf numFmtId="0" fontId="6" fillId="4" borderId="0" xfId="0" applyFont="1" applyFill="1" applyBorder="1"/>
    <xf numFmtId="0" fontId="6" fillId="4" borderId="5" xfId="0" applyFont="1" applyFill="1" applyBorder="1" applyAlignment="1">
      <alignment horizontal="right" vertical="center"/>
    </xf>
    <xf numFmtId="0" fontId="8" fillId="4" borderId="4" xfId="0" applyFont="1" applyFill="1" applyBorder="1"/>
    <xf numFmtId="0" fontId="6" fillId="4" borderId="20" xfId="0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5"/>
  <sheetViews>
    <sheetView showGridLines="0" tabSelected="1" zoomScale="80" zoomScaleNormal="80" workbookViewId="0">
      <selection activeCell="D13" sqref="D13"/>
    </sheetView>
  </sheetViews>
  <sheetFormatPr defaultColWidth="11.42578125" defaultRowHeight="15" x14ac:dyDescent="0.25"/>
  <cols>
    <col min="3" max="3" width="22.5703125" bestFit="1" customWidth="1"/>
  </cols>
  <sheetData>
    <row r="1" spans="1:17" ht="19.5" x14ac:dyDescent="0.25">
      <c r="A1" s="182" t="s">
        <v>0</v>
      </c>
      <c r="B1" s="1"/>
      <c r="C1" s="1"/>
      <c r="D1" s="2"/>
      <c r="E1" s="2"/>
      <c r="F1" s="3"/>
      <c r="G1" s="4"/>
      <c r="H1" s="2"/>
      <c r="I1" s="3"/>
      <c r="J1" s="4"/>
      <c r="K1" s="2"/>
      <c r="L1" s="2"/>
      <c r="M1" s="3"/>
      <c r="N1" s="4"/>
      <c r="O1" s="2"/>
      <c r="P1" s="2"/>
      <c r="Q1" s="5"/>
    </row>
    <row r="2" spans="1:17" ht="19.5" x14ac:dyDescent="0.25">
      <c r="A2" s="6" t="s">
        <v>141</v>
      </c>
      <c r="B2" s="7"/>
      <c r="C2" s="7"/>
      <c r="D2" s="8"/>
      <c r="E2" s="8"/>
      <c r="F2" s="9"/>
      <c r="G2" s="10"/>
      <c r="H2" s="8"/>
      <c r="I2" s="9"/>
      <c r="J2" s="10"/>
      <c r="K2" s="8"/>
      <c r="L2" s="8"/>
      <c r="M2" s="9"/>
      <c r="N2" s="10"/>
      <c r="O2" s="8"/>
      <c r="P2" s="8"/>
      <c r="Q2" s="11"/>
    </row>
    <row r="3" spans="1:17" ht="15" customHeight="1" x14ac:dyDescent="0.25">
      <c r="A3" s="194" t="s">
        <v>142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6"/>
    </row>
    <row r="4" spans="1:17" ht="15" customHeight="1" x14ac:dyDescent="0.25">
      <c r="A4" s="194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6"/>
    </row>
    <row r="5" spans="1:17" ht="15.75" thickBot="1" x14ac:dyDescent="0.3">
      <c r="A5" s="12"/>
      <c r="B5" s="13"/>
      <c r="C5" s="13"/>
      <c r="D5" s="14"/>
      <c r="E5" s="14"/>
      <c r="F5" s="15"/>
      <c r="G5" s="13"/>
      <c r="H5" s="14"/>
      <c r="I5" s="15"/>
      <c r="J5" s="13"/>
      <c r="K5" s="14"/>
      <c r="L5" s="14"/>
      <c r="M5" s="15"/>
      <c r="N5" s="13"/>
      <c r="O5" s="14"/>
      <c r="P5" s="14"/>
      <c r="Q5" s="16"/>
    </row>
    <row r="6" spans="1:17" ht="15.75" thickBot="1" x14ac:dyDescent="0.3">
      <c r="A6" s="17"/>
      <c r="B6" s="18"/>
      <c r="C6" s="18"/>
      <c r="D6" s="19">
        <v>43070</v>
      </c>
      <c r="E6" s="19">
        <v>43040</v>
      </c>
      <c r="F6" s="20" t="s">
        <v>1</v>
      </c>
      <c r="G6" s="21"/>
      <c r="H6" s="19">
        <v>42705</v>
      </c>
      <c r="I6" s="22" t="s">
        <v>1</v>
      </c>
      <c r="J6" s="23"/>
      <c r="K6" s="24" t="s">
        <v>2</v>
      </c>
      <c r="L6" s="25" t="s">
        <v>3</v>
      </c>
      <c r="M6" s="22" t="s">
        <v>1</v>
      </c>
      <c r="N6" s="21"/>
      <c r="O6" s="26" t="s">
        <v>4</v>
      </c>
      <c r="P6" s="25" t="s">
        <v>5</v>
      </c>
      <c r="Q6" s="27" t="s">
        <v>1</v>
      </c>
    </row>
    <row r="7" spans="1:17" x14ac:dyDescent="0.25">
      <c r="A7" s="28" t="s">
        <v>6</v>
      </c>
      <c r="B7" s="29"/>
      <c r="C7" s="29"/>
      <c r="D7" s="30" t="s">
        <v>7</v>
      </c>
      <c r="E7" s="30"/>
      <c r="F7" s="31"/>
      <c r="G7" s="30"/>
      <c r="H7" s="32"/>
      <c r="I7" s="31"/>
      <c r="J7" s="30"/>
      <c r="K7" s="32"/>
      <c r="L7" s="30"/>
      <c r="M7" s="31"/>
      <c r="N7" s="33"/>
      <c r="O7" s="30"/>
      <c r="P7" s="30"/>
      <c r="Q7" s="31"/>
    </row>
    <row r="8" spans="1:17" x14ac:dyDescent="0.25">
      <c r="A8" s="34"/>
      <c r="B8" s="29"/>
      <c r="C8" s="35"/>
      <c r="D8" s="36"/>
      <c r="E8" s="36"/>
      <c r="F8" s="37"/>
      <c r="G8" s="30"/>
      <c r="H8" s="38"/>
      <c r="I8" s="37"/>
      <c r="J8" s="30"/>
      <c r="K8" s="38"/>
      <c r="L8" s="39"/>
      <c r="M8" s="37"/>
      <c r="N8" s="33"/>
      <c r="O8" s="39"/>
      <c r="P8" s="39"/>
      <c r="Q8" s="37"/>
    </row>
    <row r="9" spans="1:17" x14ac:dyDescent="0.25">
      <c r="A9" s="34"/>
      <c r="B9" s="40" t="s">
        <v>8</v>
      </c>
      <c r="C9" s="29"/>
      <c r="D9" s="41"/>
      <c r="E9" s="41"/>
      <c r="F9" s="42"/>
      <c r="G9" s="43"/>
      <c r="H9" s="44"/>
      <c r="I9" s="42"/>
      <c r="J9" s="45"/>
      <c r="K9" s="46"/>
      <c r="L9" s="47"/>
      <c r="M9" s="48"/>
      <c r="N9" s="49"/>
      <c r="O9" s="47"/>
      <c r="P9" s="47"/>
      <c r="Q9" s="48"/>
    </row>
    <row r="10" spans="1:17" x14ac:dyDescent="0.25">
      <c r="A10" s="50"/>
      <c r="B10" s="29" t="s">
        <v>9</v>
      </c>
      <c r="C10" s="29"/>
      <c r="D10" s="51">
        <v>13</v>
      </c>
      <c r="E10" s="51">
        <v>16</v>
      </c>
      <c r="F10" s="52">
        <v>-0.1875</v>
      </c>
      <c r="G10" s="53"/>
      <c r="H10" s="54">
        <v>8</v>
      </c>
      <c r="I10" s="52">
        <v>0.625</v>
      </c>
      <c r="J10" s="53"/>
      <c r="K10" s="55">
        <v>58</v>
      </c>
      <c r="L10" s="56">
        <v>27</v>
      </c>
      <c r="M10" s="52">
        <v>1.1481481481481484</v>
      </c>
      <c r="N10" s="57"/>
      <c r="O10" s="58">
        <v>175</v>
      </c>
      <c r="P10" s="58">
        <v>110</v>
      </c>
      <c r="Q10" s="52">
        <v>0.59090909090909083</v>
      </c>
    </row>
    <row r="11" spans="1:17" ht="15.75" x14ac:dyDescent="0.25">
      <c r="A11" s="50"/>
      <c r="B11" s="29" t="s">
        <v>98</v>
      </c>
      <c r="C11" s="29"/>
      <c r="D11" s="51">
        <v>22386</v>
      </c>
      <c r="E11" s="51">
        <v>19692</v>
      </c>
      <c r="F11" s="52">
        <v>0.13680682510664233</v>
      </c>
      <c r="G11" s="53"/>
      <c r="H11" s="54">
        <v>4822</v>
      </c>
      <c r="I11" s="52">
        <v>3.642472003318125</v>
      </c>
      <c r="J11" s="53"/>
      <c r="K11" s="55">
        <v>93196</v>
      </c>
      <c r="L11" s="56">
        <v>39256</v>
      </c>
      <c r="M11" s="52">
        <v>1.374057468921948</v>
      </c>
      <c r="N11" s="57"/>
      <c r="O11" s="58">
        <v>296282</v>
      </c>
      <c r="P11" s="58">
        <v>158412</v>
      </c>
      <c r="Q11" s="52">
        <v>0.87032548039289948</v>
      </c>
    </row>
    <row r="12" spans="1:17" x14ac:dyDescent="0.25">
      <c r="A12" s="50"/>
      <c r="B12" s="29"/>
      <c r="C12" s="29"/>
      <c r="D12" s="51"/>
      <c r="E12" s="51"/>
      <c r="F12" s="59"/>
      <c r="G12" s="60"/>
      <c r="H12" s="61"/>
      <c r="I12" s="59"/>
      <c r="J12" s="60"/>
      <c r="K12" s="62"/>
      <c r="L12" s="51"/>
      <c r="M12" s="59"/>
      <c r="N12" s="63"/>
      <c r="O12" s="64"/>
      <c r="P12" s="64"/>
      <c r="Q12" s="59"/>
    </row>
    <row r="13" spans="1:17" x14ac:dyDescent="0.25">
      <c r="A13" s="50"/>
      <c r="B13" s="40" t="s">
        <v>10</v>
      </c>
      <c r="C13" s="29"/>
      <c r="D13" s="51"/>
      <c r="E13" s="51"/>
      <c r="F13" s="59"/>
      <c r="G13" s="60"/>
      <c r="H13" s="61"/>
      <c r="I13" s="59"/>
      <c r="J13" s="60"/>
      <c r="K13" s="62"/>
      <c r="L13" s="51"/>
      <c r="M13" s="59"/>
      <c r="N13" s="63"/>
      <c r="O13" s="64"/>
      <c r="P13" s="64"/>
      <c r="Q13" s="59"/>
    </row>
    <row r="14" spans="1:17" x14ac:dyDescent="0.25">
      <c r="A14" s="50"/>
      <c r="B14" s="29" t="s">
        <v>9</v>
      </c>
      <c r="C14" s="29"/>
      <c r="D14" s="64">
        <v>44</v>
      </c>
      <c r="E14" s="64">
        <v>82</v>
      </c>
      <c r="F14" s="59">
        <v>-0.46341463414634143</v>
      </c>
      <c r="G14" s="60"/>
      <c r="H14" s="61">
        <v>43</v>
      </c>
      <c r="I14" s="59">
        <v>2.3255813953488413E-2</v>
      </c>
      <c r="J14" s="60"/>
      <c r="K14" s="62">
        <v>201</v>
      </c>
      <c r="L14" s="51">
        <v>178</v>
      </c>
      <c r="M14" s="59">
        <v>0.1292134831460674</v>
      </c>
      <c r="N14" s="63"/>
      <c r="O14" s="64">
        <v>765</v>
      </c>
      <c r="P14" s="64">
        <v>782</v>
      </c>
      <c r="Q14" s="59">
        <v>-2.1739130434782594E-2</v>
      </c>
    </row>
    <row r="15" spans="1:17" ht="15.75" x14ac:dyDescent="0.25">
      <c r="A15" s="50"/>
      <c r="B15" s="29" t="s">
        <v>98</v>
      </c>
      <c r="C15" s="29"/>
      <c r="D15" s="64">
        <v>9389</v>
      </c>
      <c r="E15" s="64">
        <v>23063</v>
      </c>
      <c r="F15" s="59">
        <v>-0.59289771495468935</v>
      </c>
      <c r="G15" s="60"/>
      <c r="H15" s="61">
        <v>15305.767300000007</v>
      </c>
      <c r="I15" s="59">
        <v>-0.38657109990166938</v>
      </c>
      <c r="J15" s="60"/>
      <c r="K15" s="62">
        <v>55541</v>
      </c>
      <c r="L15" s="51">
        <v>75453.767300000007</v>
      </c>
      <c r="M15" s="59">
        <v>-0.26390686658265772</v>
      </c>
      <c r="N15" s="63"/>
      <c r="O15" s="64">
        <v>228238</v>
      </c>
      <c r="P15" s="64">
        <v>303982.76730000001</v>
      </c>
      <c r="Q15" s="59">
        <v>-0.24917454358604363</v>
      </c>
    </row>
    <row r="16" spans="1:17" x14ac:dyDescent="0.25">
      <c r="A16" s="50"/>
      <c r="B16" s="29"/>
      <c r="C16" s="29"/>
      <c r="D16" s="51"/>
      <c r="E16" s="51"/>
      <c r="F16" s="59"/>
      <c r="G16" s="60"/>
      <c r="H16" s="61"/>
      <c r="I16" s="59"/>
      <c r="J16" s="60"/>
      <c r="K16" s="62"/>
      <c r="L16" s="51"/>
      <c r="M16" s="59"/>
      <c r="N16" s="63"/>
      <c r="O16" s="64"/>
      <c r="P16" s="64"/>
      <c r="Q16" s="59"/>
    </row>
    <row r="17" spans="1:17" x14ac:dyDescent="0.25">
      <c r="A17" s="28" t="s">
        <v>11</v>
      </c>
      <c r="B17" s="65"/>
      <c r="C17" s="29"/>
      <c r="D17" s="51"/>
      <c r="E17" s="51"/>
      <c r="F17" s="59"/>
      <c r="G17" s="60"/>
      <c r="H17" s="61"/>
      <c r="I17" s="59"/>
      <c r="J17" s="60"/>
      <c r="K17" s="62"/>
      <c r="L17" s="51"/>
      <c r="M17" s="59"/>
      <c r="N17" s="63"/>
      <c r="O17" s="64"/>
      <c r="P17" s="64"/>
      <c r="Q17" s="59"/>
    </row>
    <row r="18" spans="1:17" x14ac:dyDescent="0.25">
      <c r="A18" s="50"/>
      <c r="B18" s="29" t="s">
        <v>9</v>
      </c>
      <c r="C18" s="29"/>
      <c r="D18" s="51">
        <v>3</v>
      </c>
      <c r="E18" s="51">
        <v>2</v>
      </c>
      <c r="F18" s="59">
        <v>0.5</v>
      </c>
      <c r="G18" s="60"/>
      <c r="H18" s="62">
        <v>6</v>
      </c>
      <c r="I18" s="59">
        <v>-0.5</v>
      </c>
      <c r="J18" s="60"/>
      <c r="K18" s="62">
        <v>5</v>
      </c>
      <c r="L18" s="51">
        <v>9</v>
      </c>
      <c r="M18" s="59">
        <v>-0.44444444444444442</v>
      </c>
      <c r="N18" s="63"/>
      <c r="O18" s="51">
        <v>16</v>
      </c>
      <c r="P18" s="51">
        <v>13</v>
      </c>
      <c r="Q18" s="59">
        <v>0.23076923076923084</v>
      </c>
    </row>
    <row r="19" spans="1:17" ht="15.75" x14ac:dyDescent="0.25">
      <c r="A19" s="50"/>
      <c r="B19" s="29" t="s">
        <v>98</v>
      </c>
      <c r="C19" s="29"/>
      <c r="D19" s="51">
        <v>1191</v>
      </c>
      <c r="E19" s="51">
        <v>1886</v>
      </c>
      <c r="F19" s="59">
        <v>-0.36850477200424181</v>
      </c>
      <c r="G19" s="60"/>
      <c r="H19" s="62">
        <v>2458</v>
      </c>
      <c r="I19" s="59">
        <v>-0.51545972335231893</v>
      </c>
      <c r="J19" s="66"/>
      <c r="K19" s="62">
        <v>3077</v>
      </c>
      <c r="L19" s="51">
        <v>4128</v>
      </c>
      <c r="M19" s="59">
        <v>-0.25460271317829453</v>
      </c>
      <c r="N19" s="63"/>
      <c r="O19" s="51">
        <v>11006</v>
      </c>
      <c r="P19" s="51">
        <v>8483</v>
      </c>
      <c r="Q19" s="59">
        <v>0.29741836614405281</v>
      </c>
    </row>
    <row r="20" spans="1:17" x14ac:dyDescent="0.25">
      <c r="A20" s="50"/>
      <c r="B20" s="29"/>
      <c r="C20" s="29"/>
      <c r="D20" s="51"/>
      <c r="E20" s="51"/>
      <c r="F20" s="59"/>
      <c r="G20" s="60"/>
      <c r="H20" s="67"/>
      <c r="I20" s="59"/>
      <c r="J20" s="66"/>
      <c r="K20" s="62"/>
      <c r="L20" s="51"/>
      <c r="M20" s="59"/>
      <c r="N20" s="63"/>
      <c r="O20" s="64"/>
      <c r="P20" s="68"/>
      <c r="Q20" s="59"/>
    </row>
    <row r="21" spans="1:17" x14ac:dyDescent="0.25">
      <c r="A21" s="28" t="s">
        <v>12</v>
      </c>
      <c r="B21" s="65"/>
      <c r="C21" s="29"/>
      <c r="D21" s="51"/>
      <c r="E21" s="51"/>
      <c r="F21" s="59"/>
      <c r="G21" s="60"/>
      <c r="H21" s="61"/>
      <c r="I21" s="59"/>
      <c r="J21" s="60"/>
      <c r="K21" s="62"/>
      <c r="L21" s="51"/>
      <c r="M21" s="59"/>
      <c r="N21" s="63"/>
      <c r="O21" s="64"/>
      <c r="P21" s="64"/>
      <c r="Q21" s="59"/>
    </row>
    <row r="22" spans="1:17" x14ac:dyDescent="0.25">
      <c r="A22" s="50"/>
      <c r="B22" s="29" t="s">
        <v>9</v>
      </c>
      <c r="C22" s="29"/>
      <c r="D22" s="51">
        <v>0</v>
      </c>
      <c r="E22" s="51">
        <v>0</v>
      </c>
      <c r="F22" s="59" t="s">
        <v>140</v>
      </c>
      <c r="G22" s="60"/>
      <c r="H22" s="62">
        <v>0</v>
      </c>
      <c r="I22" s="59" t="s">
        <v>140</v>
      </c>
      <c r="J22" s="60"/>
      <c r="K22" s="62">
        <v>0</v>
      </c>
      <c r="L22" s="51">
        <v>0</v>
      </c>
      <c r="M22" s="59" t="s">
        <v>140</v>
      </c>
      <c r="N22" s="63"/>
      <c r="O22" s="51">
        <v>0</v>
      </c>
      <c r="P22" s="51">
        <v>1</v>
      </c>
      <c r="Q22" s="59">
        <v>-1</v>
      </c>
    </row>
    <row r="23" spans="1:17" ht="15.75" x14ac:dyDescent="0.25">
      <c r="A23" s="50"/>
      <c r="B23" s="29" t="s">
        <v>98</v>
      </c>
      <c r="C23" s="29"/>
      <c r="D23" s="51">
        <v>0</v>
      </c>
      <c r="E23" s="51">
        <v>0</v>
      </c>
      <c r="F23" s="59" t="s">
        <v>140</v>
      </c>
      <c r="G23" s="60"/>
      <c r="H23" s="62">
        <v>0</v>
      </c>
      <c r="I23" s="59" t="s">
        <v>140</v>
      </c>
      <c r="J23" s="66"/>
      <c r="K23" s="62">
        <v>0</v>
      </c>
      <c r="L23" s="51">
        <v>0</v>
      </c>
      <c r="M23" s="59" t="s">
        <v>140</v>
      </c>
      <c r="N23" s="63"/>
      <c r="O23" s="51">
        <v>0</v>
      </c>
      <c r="P23" s="51">
        <v>800</v>
      </c>
      <c r="Q23" s="59">
        <v>-1</v>
      </c>
    </row>
    <row r="24" spans="1:17" x14ac:dyDescent="0.25">
      <c r="A24" s="50"/>
      <c r="B24" s="29"/>
      <c r="C24" s="29"/>
      <c r="D24" s="51"/>
      <c r="E24" s="51"/>
      <c r="F24" s="59"/>
      <c r="G24" s="60"/>
      <c r="H24" s="62"/>
      <c r="I24" s="59"/>
      <c r="J24" s="66"/>
      <c r="K24" s="62"/>
      <c r="L24" s="51"/>
      <c r="M24" s="59"/>
      <c r="N24" s="63"/>
      <c r="O24" s="64"/>
      <c r="P24" s="64"/>
      <c r="Q24" s="59"/>
    </row>
    <row r="25" spans="1:17" x14ac:dyDescent="0.25">
      <c r="A25" s="28" t="s">
        <v>13</v>
      </c>
      <c r="B25" s="65"/>
      <c r="C25" s="29"/>
      <c r="D25" s="51"/>
      <c r="E25" s="51"/>
      <c r="F25" s="59"/>
      <c r="G25" s="66"/>
      <c r="H25" s="61"/>
      <c r="I25" s="59"/>
      <c r="J25" s="66"/>
      <c r="K25" s="62"/>
      <c r="L25" s="51"/>
      <c r="M25" s="59"/>
      <c r="N25" s="63"/>
      <c r="O25" s="64"/>
      <c r="P25" s="64"/>
      <c r="Q25" s="59"/>
    </row>
    <row r="26" spans="1:17" x14ac:dyDescent="0.25">
      <c r="A26" s="50"/>
      <c r="B26" s="29" t="s">
        <v>9</v>
      </c>
      <c r="C26" s="29"/>
      <c r="D26" s="51">
        <v>0</v>
      </c>
      <c r="E26" s="51">
        <v>1</v>
      </c>
      <c r="F26" s="59">
        <v>-1</v>
      </c>
      <c r="G26" s="66"/>
      <c r="H26" s="51">
        <v>0</v>
      </c>
      <c r="I26" s="59" t="s">
        <v>140</v>
      </c>
      <c r="J26" s="66"/>
      <c r="K26" s="51">
        <v>1</v>
      </c>
      <c r="L26" s="51">
        <v>1</v>
      </c>
      <c r="M26" s="59">
        <v>0</v>
      </c>
      <c r="N26" s="63"/>
      <c r="O26" s="51">
        <v>7</v>
      </c>
      <c r="P26" s="51">
        <v>6</v>
      </c>
      <c r="Q26" s="59">
        <v>0.16666666666666674</v>
      </c>
    </row>
    <row r="27" spans="1:17" ht="15.75" x14ac:dyDescent="0.25">
      <c r="A27" s="50"/>
      <c r="B27" s="29" t="s">
        <v>98</v>
      </c>
      <c r="C27" s="29"/>
      <c r="D27" s="51">
        <v>0</v>
      </c>
      <c r="E27" s="51">
        <v>19000</v>
      </c>
      <c r="F27" s="59">
        <v>-1</v>
      </c>
      <c r="G27" s="66"/>
      <c r="H27" s="51">
        <v>0</v>
      </c>
      <c r="I27" s="59" t="s">
        <v>140</v>
      </c>
      <c r="J27" s="66"/>
      <c r="K27" s="51">
        <v>19000</v>
      </c>
      <c r="L27" s="51">
        <v>30400</v>
      </c>
      <c r="M27" s="59">
        <v>-0.375</v>
      </c>
      <c r="N27" s="63"/>
      <c r="O27" s="51">
        <v>69989</v>
      </c>
      <c r="P27" s="51">
        <v>38426</v>
      </c>
      <c r="Q27" s="59">
        <v>0.82139697080102003</v>
      </c>
    </row>
    <row r="28" spans="1:17" x14ac:dyDescent="0.25">
      <c r="A28" s="50"/>
      <c r="B28" s="29"/>
      <c r="C28" s="29"/>
      <c r="D28" s="68"/>
      <c r="E28" s="68"/>
      <c r="F28" s="59"/>
      <c r="G28" s="66"/>
      <c r="H28" s="67"/>
      <c r="I28" s="59"/>
      <c r="J28" s="66"/>
      <c r="K28" s="62"/>
      <c r="L28" s="51"/>
      <c r="M28" s="59"/>
      <c r="N28" s="63"/>
      <c r="O28" s="51"/>
      <c r="P28" s="68"/>
      <c r="Q28" s="59"/>
    </row>
    <row r="29" spans="1:17" x14ac:dyDescent="0.25">
      <c r="A29" s="28" t="s">
        <v>14</v>
      </c>
      <c r="B29" s="65"/>
      <c r="C29" s="29"/>
      <c r="D29" s="51"/>
      <c r="E29" s="51"/>
      <c r="F29" s="59"/>
      <c r="G29" s="66"/>
      <c r="H29" s="61"/>
      <c r="I29" s="59"/>
      <c r="J29" s="66"/>
      <c r="K29" s="62"/>
      <c r="L29" s="51"/>
      <c r="M29" s="59"/>
      <c r="N29" s="63"/>
      <c r="O29" s="51"/>
      <c r="P29" s="64"/>
      <c r="Q29" s="59"/>
    </row>
    <row r="30" spans="1:17" x14ac:dyDescent="0.25">
      <c r="A30" s="50"/>
      <c r="B30" s="29" t="s">
        <v>9</v>
      </c>
      <c r="C30" s="29"/>
      <c r="D30" s="51">
        <v>0</v>
      </c>
      <c r="E30" s="51">
        <v>0</v>
      </c>
      <c r="F30" s="59" t="s">
        <v>140</v>
      </c>
      <c r="G30" s="66"/>
      <c r="H30" s="51">
        <v>0</v>
      </c>
      <c r="I30" s="59" t="s">
        <v>140</v>
      </c>
      <c r="J30" s="66"/>
      <c r="K30" s="51">
        <v>1</v>
      </c>
      <c r="L30" s="51">
        <v>1</v>
      </c>
      <c r="M30" s="59">
        <v>0</v>
      </c>
      <c r="N30" s="63"/>
      <c r="O30" s="51">
        <v>5</v>
      </c>
      <c r="P30" s="51">
        <v>1</v>
      </c>
      <c r="Q30" s="59">
        <v>4</v>
      </c>
    </row>
    <row r="31" spans="1:17" ht="15.75" x14ac:dyDescent="0.25">
      <c r="A31" s="50"/>
      <c r="B31" s="29" t="s">
        <v>98</v>
      </c>
      <c r="C31" s="29"/>
      <c r="D31" s="51">
        <v>0</v>
      </c>
      <c r="E31" s="51">
        <v>0</v>
      </c>
      <c r="F31" s="59" t="s">
        <v>140</v>
      </c>
      <c r="G31" s="66"/>
      <c r="H31" s="51">
        <v>0</v>
      </c>
      <c r="I31" s="59" t="s">
        <v>140</v>
      </c>
      <c r="J31" s="66"/>
      <c r="K31" s="51">
        <v>12803</v>
      </c>
      <c r="L31" s="51">
        <v>1575</v>
      </c>
      <c r="M31" s="59">
        <v>7.1288888888888895</v>
      </c>
      <c r="N31" s="63"/>
      <c r="O31" s="51">
        <v>25675</v>
      </c>
      <c r="P31" s="51">
        <v>1575</v>
      </c>
      <c r="Q31" s="59">
        <v>15.301587301587301</v>
      </c>
    </row>
    <row r="32" spans="1:17" x14ac:dyDescent="0.25">
      <c r="A32" s="50"/>
      <c r="B32" s="29"/>
      <c r="C32" s="29"/>
      <c r="D32" s="51"/>
      <c r="E32" s="51"/>
      <c r="F32" s="59"/>
      <c r="G32" s="66"/>
      <c r="H32" s="51"/>
      <c r="I32" s="59"/>
      <c r="J32" s="66"/>
      <c r="K32" s="51"/>
      <c r="L32" s="51"/>
      <c r="M32" s="59"/>
      <c r="N32" s="63"/>
      <c r="O32" s="51"/>
      <c r="P32" s="51"/>
      <c r="Q32" s="59"/>
    </row>
    <row r="33" spans="1:17" x14ac:dyDescent="0.25">
      <c r="A33" s="28" t="s">
        <v>15</v>
      </c>
      <c r="B33" s="65"/>
      <c r="C33" s="29"/>
      <c r="D33" s="51"/>
      <c r="E33" s="51"/>
      <c r="F33" s="59"/>
      <c r="G33" s="66"/>
      <c r="H33" s="61"/>
      <c r="I33" s="59"/>
      <c r="J33" s="66"/>
      <c r="K33" s="62"/>
      <c r="L33" s="51"/>
      <c r="M33" s="59"/>
      <c r="N33" s="63"/>
      <c r="O33" s="51"/>
      <c r="P33" s="64"/>
      <c r="Q33" s="59"/>
    </row>
    <row r="34" spans="1:17" x14ac:dyDescent="0.25">
      <c r="A34" s="50"/>
      <c r="B34" s="29" t="s">
        <v>9</v>
      </c>
      <c r="C34" s="29"/>
      <c r="D34" s="51">
        <v>0</v>
      </c>
      <c r="E34" s="51">
        <v>0</v>
      </c>
      <c r="F34" s="59" t="s">
        <v>140</v>
      </c>
      <c r="G34" s="66"/>
      <c r="H34" s="51">
        <v>0</v>
      </c>
      <c r="I34" s="59" t="s">
        <v>140</v>
      </c>
      <c r="J34" s="66"/>
      <c r="K34" s="51">
        <v>0</v>
      </c>
      <c r="L34" s="51">
        <v>1</v>
      </c>
      <c r="M34" s="59">
        <v>-1</v>
      </c>
      <c r="N34" s="63"/>
      <c r="O34" s="51">
        <v>0</v>
      </c>
      <c r="P34" s="51">
        <v>1</v>
      </c>
      <c r="Q34" s="59">
        <v>-1</v>
      </c>
    </row>
    <row r="35" spans="1:17" ht="15.75" x14ac:dyDescent="0.25">
      <c r="A35" s="50"/>
      <c r="B35" s="29" t="s">
        <v>98</v>
      </c>
      <c r="C35" s="29"/>
      <c r="D35" s="51">
        <v>0</v>
      </c>
      <c r="E35" s="51">
        <v>0</v>
      </c>
      <c r="F35" s="59" t="s">
        <v>140</v>
      </c>
      <c r="G35" s="66"/>
      <c r="H35" s="51">
        <v>0</v>
      </c>
      <c r="I35" s="59" t="s">
        <v>140</v>
      </c>
      <c r="J35" s="66"/>
      <c r="K35" s="51">
        <v>0</v>
      </c>
      <c r="L35" s="51">
        <v>11835</v>
      </c>
      <c r="M35" s="59">
        <v>-1</v>
      </c>
      <c r="N35" s="63"/>
      <c r="O35" s="51">
        <v>0</v>
      </c>
      <c r="P35" s="51">
        <v>11835</v>
      </c>
      <c r="Q35" s="59">
        <v>-1</v>
      </c>
    </row>
    <row r="36" spans="1:17" x14ac:dyDescent="0.25">
      <c r="A36" s="69"/>
      <c r="B36" s="70"/>
      <c r="C36" s="70"/>
      <c r="D36" s="71"/>
      <c r="E36" s="71"/>
      <c r="F36" s="72"/>
      <c r="G36" s="71"/>
      <c r="H36" s="73"/>
      <c r="I36" s="72"/>
      <c r="J36" s="71"/>
      <c r="K36" s="73"/>
      <c r="L36" s="71"/>
      <c r="M36" s="72"/>
      <c r="N36" s="74"/>
      <c r="O36" s="51"/>
      <c r="P36" s="71"/>
      <c r="Q36" s="72"/>
    </row>
    <row r="37" spans="1:17" ht="15.75" x14ac:dyDescent="0.25">
      <c r="A37" s="75" t="s">
        <v>99</v>
      </c>
      <c r="B37" s="29"/>
      <c r="C37" s="29"/>
      <c r="D37" s="76"/>
      <c r="E37" s="76"/>
      <c r="F37" s="77"/>
      <c r="G37" s="78"/>
      <c r="H37" s="79"/>
      <c r="I37" s="77"/>
      <c r="J37" s="66"/>
      <c r="K37" s="76"/>
      <c r="L37" s="76"/>
      <c r="M37" s="77"/>
      <c r="N37" s="60"/>
      <c r="O37" s="80"/>
      <c r="P37" s="76"/>
      <c r="Q37" s="77"/>
    </row>
    <row r="38" spans="1:17" x14ac:dyDescent="0.25">
      <c r="A38" s="28"/>
      <c r="B38" s="29"/>
      <c r="C38" s="29"/>
      <c r="D38" s="76"/>
      <c r="E38" s="76"/>
      <c r="F38" s="81"/>
      <c r="G38" s="63"/>
      <c r="H38" s="79"/>
      <c r="I38" s="81"/>
      <c r="J38" s="66"/>
      <c r="K38" s="76"/>
      <c r="L38" s="76"/>
      <c r="M38" s="81"/>
      <c r="N38" s="60"/>
      <c r="O38" s="82"/>
      <c r="P38" s="76"/>
      <c r="Q38" s="81"/>
    </row>
    <row r="39" spans="1:17" x14ac:dyDescent="0.25">
      <c r="A39" s="28"/>
      <c r="B39" s="40" t="s">
        <v>16</v>
      </c>
      <c r="C39" s="29"/>
      <c r="D39" s="79"/>
      <c r="E39" s="79"/>
      <c r="F39" s="59"/>
      <c r="G39" s="63"/>
      <c r="H39" s="79"/>
      <c r="I39" s="59"/>
      <c r="J39" s="66"/>
      <c r="K39" s="79"/>
      <c r="L39" s="79"/>
      <c r="M39" s="59"/>
      <c r="N39" s="66"/>
      <c r="O39" s="79"/>
      <c r="P39" s="79"/>
      <c r="Q39" s="59"/>
    </row>
    <row r="40" spans="1:17" ht="15.75" x14ac:dyDescent="0.25">
      <c r="A40" s="28"/>
      <c r="B40" s="29"/>
      <c r="C40" s="29" t="s">
        <v>100</v>
      </c>
      <c r="D40" s="79">
        <v>14315.682183269841</v>
      </c>
      <c r="E40" s="79">
        <v>15295.724327338199</v>
      </c>
      <c r="F40" s="59">
        <v>-6.4072947648299294E-2</v>
      </c>
      <c r="G40" s="66"/>
      <c r="H40" s="79">
        <v>14062.167239828572</v>
      </c>
      <c r="I40" s="59">
        <v>1.8028155910650323E-2</v>
      </c>
      <c r="J40" s="66"/>
      <c r="K40" s="79">
        <v>15216.916747244919</v>
      </c>
      <c r="L40" s="79">
        <v>16506.075636987905</v>
      </c>
      <c r="M40" s="59">
        <v>-7.8102083020518465E-2</v>
      </c>
      <c r="N40" s="66"/>
      <c r="O40" s="79">
        <v>14496.849063105641</v>
      </c>
      <c r="P40" s="79">
        <v>14595.287284918684</v>
      </c>
      <c r="Q40" s="59">
        <v>-6.7445210149963408E-3</v>
      </c>
    </row>
    <row r="41" spans="1:17" x14ac:dyDescent="0.25">
      <c r="A41" s="28"/>
      <c r="B41" s="29"/>
      <c r="C41" s="29" t="s">
        <v>17</v>
      </c>
      <c r="D41" s="79">
        <v>265342.94736842107</v>
      </c>
      <c r="E41" s="79">
        <v>307460.60000000003</v>
      </c>
      <c r="F41" s="59">
        <v>-0.13698552800449537</v>
      </c>
      <c r="G41" s="66"/>
      <c r="H41" s="79">
        <v>286404.52380952379</v>
      </c>
      <c r="I41" s="59">
        <v>-7.3537862324793202E-2</v>
      </c>
      <c r="J41" s="66"/>
      <c r="K41" s="79">
        <v>295729.80327868852</v>
      </c>
      <c r="L41" s="79">
        <v>333158.14516129036</v>
      </c>
      <c r="M41" s="59">
        <v>-0.11234406970443966</v>
      </c>
      <c r="N41" s="66"/>
      <c r="O41" s="79">
        <v>277627.66533864546</v>
      </c>
      <c r="P41" s="79">
        <v>292246.70238095237</v>
      </c>
      <c r="Q41" s="59">
        <v>-5.0022932417045918E-2</v>
      </c>
    </row>
    <row r="42" spans="1:17" ht="15.75" x14ac:dyDescent="0.25">
      <c r="A42" s="28"/>
      <c r="B42" s="29"/>
      <c r="C42" s="29" t="s">
        <v>101</v>
      </c>
      <c r="D42" s="79">
        <v>265484.19389473688</v>
      </c>
      <c r="E42" s="79">
        <v>278961.84745</v>
      </c>
      <c r="F42" s="59">
        <v>-4.8313608754970705E-2</v>
      </c>
      <c r="G42" s="63"/>
      <c r="H42" s="79">
        <v>283035.35880952375</v>
      </c>
      <c r="I42" s="59">
        <v>-6.2010502817064661E-2</v>
      </c>
      <c r="J42" s="66"/>
      <c r="K42" s="79">
        <v>276657.89013114752</v>
      </c>
      <c r="L42" s="79">
        <v>337369.01743548381</v>
      </c>
      <c r="M42" s="59">
        <v>-0.17995466141447403</v>
      </c>
      <c r="N42" s="63"/>
      <c r="O42" s="79">
        <v>265079.68611952185</v>
      </c>
      <c r="P42" s="79">
        <v>330561.22046428575</v>
      </c>
      <c r="Q42" s="59">
        <v>-0.19809200320833942</v>
      </c>
    </row>
    <row r="43" spans="1:17" x14ac:dyDescent="0.25">
      <c r="A43" s="28"/>
      <c r="B43" s="29"/>
      <c r="C43" s="29"/>
      <c r="D43" s="76"/>
      <c r="E43" s="76"/>
      <c r="F43" s="81"/>
      <c r="G43" s="63"/>
      <c r="H43" s="76"/>
      <c r="I43" s="81"/>
      <c r="J43" s="66"/>
      <c r="K43" s="76"/>
      <c r="L43" s="76"/>
      <c r="M43" s="81"/>
      <c r="N43" s="63"/>
      <c r="O43" s="76"/>
      <c r="P43" s="76"/>
      <c r="Q43" s="81"/>
    </row>
    <row r="44" spans="1:17" x14ac:dyDescent="0.25">
      <c r="A44" s="50"/>
      <c r="B44" s="40" t="s">
        <v>18</v>
      </c>
      <c r="C44" s="29"/>
      <c r="D44" s="79"/>
      <c r="E44" s="79"/>
      <c r="F44" s="59"/>
      <c r="G44" s="63"/>
      <c r="H44" s="64"/>
      <c r="I44" s="59"/>
      <c r="J44" s="66"/>
      <c r="K44" s="79"/>
      <c r="L44" s="79"/>
      <c r="M44" s="59"/>
      <c r="N44" s="63"/>
      <c r="O44" s="64"/>
      <c r="P44" s="64"/>
      <c r="Q44" s="59"/>
    </row>
    <row r="45" spans="1:17" ht="15.75" x14ac:dyDescent="0.25">
      <c r="A45" s="50"/>
      <c r="B45" s="29"/>
      <c r="C45" s="29" t="s">
        <v>100</v>
      </c>
      <c r="D45" s="51">
        <v>9015.1605082756305</v>
      </c>
      <c r="E45" s="51">
        <v>9787.3831648223986</v>
      </c>
      <c r="F45" s="59">
        <v>-7.889980841071742E-2</v>
      </c>
      <c r="G45" s="63"/>
      <c r="H45" s="64">
        <v>9472.6494249354764</v>
      </c>
      <c r="I45" s="59">
        <v>-4.8295771978594249E-2</v>
      </c>
      <c r="J45" s="66"/>
      <c r="K45" s="51">
        <v>9666.7949683112129</v>
      </c>
      <c r="L45" s="51">
        <v>11479.242892578759</v>
      </c>
      <c r="M45" s="59">
        <v>-0.15788915185680752</v>
      </c>
      <c r="N45" s="83"/>
      <c r="O45" s="79">
        <v>9276.0467474948164</v>
      </c>
      <c r="P45" s="64">
        <v>10286.671664166859</v>
      </c>
      <c r="Q45" s="59">
        <v>-9.8246055640378582E-2</v>
      </c>
    </row>
    <row r="46" spans="1:17" x14ac:dyDescent="0.25">
      <c r="A46" s="50"/>
      <c r="B46" s="29"/>
      <c r="C46" s="29" t="s">
        <v>17</v>
      </c>
      <c r="D46" s="51">
        <v>263171.42105263157</v>
      </c>
      <c r="E46" s="51">
        <v>304588.95</v>
      </c>
      <c r="F46" s="59">
        <v>-0.13597843568313439</v>
      </c>
      <c r="G46" s="63"/>
      <c r="H46" s="64">
        <v>283321.52380952379</v>
      </c>
      <c r="I46" s="59">
        <v>-7.112097410022078E-2</v>
      </c>
      <c r="J46" s="66"/>
      <c r="K46" s="51">
        <v>292812.32786885247</v>
      </c>
      <c r="L46" s="51">
        <v>329683.59677419357</v>
      </c>
      <c r="M46" s="59">
        <v>-0.11183834824088901</v>
      </c>
      <c r="N46" s="83"/>
      <c r="O46" s="79">
        <v>274888.84462151397</v>
      </c>
      <c r="P46" s="64">
        <v>288928.40079365077</v>
      </c>
      <c r="Q46" s="59">
        <v>-4.8591817673762305E-2</v>
      </c>
    </row>
    <row r="47" spans="1:17" ht="15.75" x14ac:dyDescent="0.25">
      <c r="A47" s="50"/>
      <c r="B47" s="29"/>
      <c r="C47" s="29" t="s">
        <v>101</v>
      </c>
      <c r="D47" s="51">
        <v>259147.16268421055</v>
      </c>
      <c r="E47" s="51">
        <v>260061.37034999998</v>
      </c>
      <c r="F47" s="59">
        <v>-3.5153535665795044E-3</v>
      </c>
      <c r="G47" s="63"/>
      <c r="H47" s="64">
        <v>277602.72642857139</v>
      </c>
      <c r="I47" s="59">
        <v>-6.648192538234865E-2</v>
      </c>
      <c r="J47" s="66"/>
      <c r="K47" s="51">
        <v>266093.39116393443</v>
      </c>
      <c r="L47" s="51">
        <v>331292.47532258061</v>
      </c>
      <c r="M47" s="59">
        <v>-0.19680218844439978</v>
      </c>
      <c r="N47" s="83"/>
      <c r="O47" s="79">
        <v>257897.69262549796</v>
      </c>
      <c r="P47" s="64">
        <v>323553.57677380956</v>
      </c>
      <c r="Q47" s="59">
        <v>-0.20292121262566176</v>
      </c>
    </row>
    <row r="48" spans="1:17" x14ac:dyDescent="0.25">
      <c r="A48" s="50"/>
      <c r="B48" s="29"/>
      <c r="C48" s="29"/>
      <c r="D48" s="60"/>
      <c r="E48" s="60"/>
      <c r="F48" s="83"/>
      <c r="G48" s="63"/>
      <c r="H48" s="60"/>
      <c r="I48" s="83"/>
      <c r="J48" s="66"/>
      <c r="K48" s="60"/>
      <c r="L48" s="60"/>
      <c r="M48" s="83"/>
      <c r="N48" s="63"/>
      <c r="O48" s="76"/>
      <c r="P48" s="60"/>
      <c r="Q48" s="83"/>
    </row>
    <row r="49" spans="1:18" x14ac:dyDescent="0.25">
      <c r="A49" s="50"/>
      <c r="B49" s="40" t="s">
        <v>19</v>
      </c>
      <c r="C49" s="29"/>
      <c r="D49" s="60"/>
      <c r="E49" s="60"/>
      <c r="F49" s="83"/>
      <c r="G49" s="63"/>
      <c r="H49" s="60"/>
      <c r="I49" s="83"/>
      <c r="J49" s="66"/>
      <c r="K49" s="60"/>
      <c r="L49" s="60"/>
      <c r="M49" s="83"/>
      <c r="N49" s="63"/>
      <c r="O49" s="84"/>
      <c r="P49" s="60"/>
      <c r="Q49" s="83"/>
    </row>
    <row r="50" spans="1:18" ht="15.75" x14ac:dyDescent="0.25">
      <c r="A50" s="50"/>
      <c r="B50" s="29"/>
      <c r="C50" s="29" t="s">
        <v>100</v>
      </c>
      <c r="D50" s="51">
        <v>5300.521674994211</v>
      </c>
      <c r="E50" s="51">
        <v>5508.3411625158005</v>
      </c>
      <c r="F50" s="59">
        <v>-3.772814380775813E-2</v>
      </c>
      <c r="G50" s="63"/>
      <c r="H50" s="64">
        <v>4589.5178148930954</v>
      </c>
      <c r="I50" s="59">
        <v>0.15491907620314516</v>
      </c>
      <c r="J50" s="66"/>
      <c r="K50" s="51">
        <v>5550.1217789337052</v>
      </c>
      <c r="L50" s="51">
        <v>5026.8327444091456</v>
      </c>
      <c r="M50" s="59">
        <v>0.10409915370798095</v>
      </c>
      <c r="N50" s="63"/>
      <c r="O50" s="61">
        <v>5220.8023156108247</v>
      </c>
      <c r="P50" s="64">
        <v>4308.6156207518252</v>
      </c>
      <c r="Q50" s="59">
        <v>0.21171224707666747</v>
      </c>
    </row>
    <row r="51" spans="1:18" x14ac:dyDescent="0.25">
      <c r="A51" s="50"/>
      <c r="B51" s="29"/>
      <c r="C51" s="29" t="s">
        <v>17</v>
      </c>
      <c r="D51" s="51">
        <v>2171.5263157894738</v>
      </c>
      <c r="E51" s="51">
        <v>2871.65</v>
      </c>
      <c r="F51" s="59">
        <v>-0.24380536771909056</v>
      </c>
      <c r="G51" s="63"/>
      <c r="H51" s="64">
        <v>3083</v>
      </c>
      <c r="I51" s="59">
        <v>-0.29564504839783534</v>
      </c>
      <c r="J51" s="66"/>
      <c r="K51" s="51">
        <v>2917.4754098360654</v>
      </c>
      <c r="L51" s="51">
        <v>3474.5483870967741</v>
      </c>
      <c r="M51" s="59">
        <v>-0.1603296069582677</v>
      </c>
      <c r="N51" s="63"/>
      <c r="O51" s="61">
        <v>2738.8207171314739</v>
      </c>
      <c r="P51" s="64">
        <v>3318.3015873015875</v>
      </c>
      <c r="Q51" s="59">
        <v>-0.17463176716295459</v>
      </c>
    </row>
    <row r="52" spans="1:18" ht="15.75" x14ac:dyDescent="0.25">
      <c r="A52" s="50"/>
      <c r="B52" s="29"/>
      <c r="C52" s="29" t="s">
        <v>101</v>
      </c>
      <c r="D52" s="51">
        <v>6337.0312105263156</v>
      </c>
      <c r="E52" s="51">
        <v>18900.4771</v>
      </c>
      <c r="F52" s="59">
        <v>-0.66471580706677957</v>
      </c>
      <c r="G52" s="63"/>
      <c r="H52" s="64">
        <v>5432.632380952381</v>
      </c>
      <c r="I52" s="59">
        <v>0.16647524922630352</v>
      </c>
      <c r="J52" s="66"/>
      <c r="K52" s="51">
        <v>10564.498967213116</v>
      </c>
      <c r="L52" s="51">
        <v>6076.5421129032266</v>
      </c>
      <c r="M52" s="59">
        <v>0.7385708468604113</v>
      </c>
      <c r="N52" s="63"/>
      <c r="O52" s="61">
        <v>7181.9934940239027</v>
      </c>
      <c r="P52" s="64">
        <v>7007.6436904761904</v>
      </c>
      <c r="Q52" s="59">
        <v>2.4879946990550295E-2</v>
      </c>
    </row>
    <row r="53" spans="1:18" x14ac:dyDescent="0.25">
      <c r="A53" s="50"/>
      <c r="B53" s="85"/>
      <c r="C53" s="29"/>
      <c r="D53" s="60"/>
      <c r="E53" s="60"/>
      <c r="F53" s="83"/>
      <c r="G53" s="63"/>
      <c r="H53" s="60"/>
      <c r="I53" s="83"/>
      <c r="J53" s="66"/>
      <c r="K53" s="60"/>
      <c r="L53" s="60"/>
      <c r="M53" s="83"/>
      <c r="N53" s="63"/>
      <c r="O53" s="86"/>
      <c r="P53" s="60"/>
      <c r="Q53" s="83"/>
    </row>
    <row r="54" spans="1:18" ht="15.75" x14ac:dyDescent="0.25">
      <c r="A54" s="87" t="s">
        <v>102</v>
      </c>
      <c r="B54" s="88"/>
      <c r="C54" s="88"/>
      <c r="D54" s="89"/>
      <c r="E54" s="89"/>
      <c r="F54" s="90"/>
      <c r="G54" s="89"/>
      <c r="H54" s="91"/>
      <c r="I54" s="90"/>
      <c r="J54" s="89"/>
      <c r="K54" s="91"/>
      <c r="L54" s="89"/>
      <c r="M54" s="90"/>
      <c r="N54" s="89"/>
      <c r="O54" s="91"/>
      <c r="P54" s="89"/>
      <c r="Q54" s="90"/>
    </row>
    <row r="55" spans="1:18" x14ac:dyDescent="0.25">
      <c r="A55" s="50"/>
      <c r="B55" s="29" t="s">
        <v>20</v>
      </c>
      <c r="C55" s="29"/>
      <c r="D55" s="60"/>
      <c r="E55" s="60"/>
      <c r="F55" s="92"/>
      <c r="G55" s="93"/>
      <c r="H55" s="94"/>
      <c r="I55" s="92"/>
      <c r="J55" s="93"/>
      <c r="K55" s="94"/>
      <c r="L55" s="93"/>
      <c r="M55" s="92"/>
      <c r="N55" s="93"/>
      <c r="O55" s="94"/>
      <c r="P55" s="93"/>
      <c r="Q55" s="92"/>
    </row>
    <row r="56" spans="1:18" x14ac:dyDescent="0.25">
      <c r="A56" s="50"/>
      <c r="B56" s="95" t="s">
        <v>21</v>
      </c>
      <c r="C56" s="29" t="s">
        <v>22</v>
      </c>
      <c r="D56" s="96">
        <v>6776.2631578947367</v>
      </c>
      <c r="E56" s="96">
        <v>2135.75</v>
      </c>
      <c r="F56" s="59">
        <v>2.172779191335473</v>
      </c>
      <c r="G56" s="60"/>
      <c r="H56" s="61">
        <v>5893</v>
      </c>
      <c r="I56" s="59">
        <v>0.14988344780158447</v>
      </c>
      <c r="J56" s="60"/>
      <c r="K56" s="97">
        <v>3564.0491803278687</v>
      </c>
      <c r="L56" s="96">
        <v>3835.2258064516127</v>
      </c>
      <c r="M56" s="59">
        <v>-7.0706821399556419E-2</v>
      </c>
      <c r="N56" s="60"/>
      <c r="O56" s="97">
        <v>3444.4741035856573</v>
      </c>
      <c r="P56" s="96">
        <v>3923.3055555555557</v>
      </c>
      <c r="Q56" s="98">
        <v>-0.12204796317530098</v>
      </c>
    </row>
    <row r="57" spans="1:18" x14ac:dyDescent="0.25">
      <c r="A57" s="50"/>
      <c r="B57" s="95" t="s">
        <v>23</v>
      </c>
      <c r="C57" s="29" t="s">
        <v>23</v>
      </c>
      <c r="D57" s="96">
        <v>0</v>
      </c>
      <c r="E57" s="96">
        <v>54.65</v>
      </c>
      <c r="F57" s="59">
        <v>-1</v>
      </c>
      <c r="G57" s="60"/>
      <c r="H57" s="61">
        <v>1099.0952380952381</v>
      </c>
      <c r="I57" s="59">
        <v>-1</v>
      </c>
      <c r="J57" s="60"/>
      <c r="K57" s="97">
        <v>49.934426229508198</v>
      </c>
      <c r="L57" s="96">
        <v>1509.1129032258063</v>
      </c>
      <c r="M57" s="59">
        <v>-0.96691140462534597</v>
      </c>
      <c r="N57" s="60"/>
      <c r="O57" s="97">
        <v>632.96812749003982</v>
      </c>
      <c r="P57" s="96">
        <v>2039.297619047619</v>
      </c>
      <c r="Q57" s="98">
        <v>-0.68961463909047027</v>
      </c>
    </row>
    <row r="58" spans="1:18" x14ac:dyDescent="0.25">
      <c r="A58" s="50"/>
      <c r="B58" s="95" t="s">
        <v>24</v>
      </c>
      <c r="C58" s="29" t="s">
        <v>25</v>
      </c>
      <c r="D58" s="96">
        <v>0.52631578947368418</v>
      </c>
      <c r="E58" s="96">
        <v>0</v>
      </c>
      <c r="F58" s="59" t="s">
        <v>140</v>
      </c>
      <c r="G58" s="60"/>
      <c r="H58" s="61">
        <v>2571.4285714285716</v>
      </c>
      <c r="I58" s="59">
        <v>-0.9997953216374269</v>
      </c>
      <c r="J58" s="60"/>
      <c r="K58" s="97">
        <v>0.16393442622950818</v>
      </c>
      <c r="L58" s="96">
        <v>870.9677419354839</v>
      </c>
      <c r="M58" s="59">
        <v>-0.99981177899210683</v>
      </c>
      <c r="N58" s="60"/>
      <c r="O58" s="97">
        <v>103.33864541832669</v>
      </c>
      <c r="P58" s="96">
        <v>2163.0952380952381</v>
      </c>
      <c r="Q58" s="98">
        <v>-0.9522264930372073</v>
      </c>
    </row>
    <row r="59" spans="1:18" x14ac:dyDescent="0.25">
      <c r="A59" s="50"/>
      <c r="B59" s="95" t="s">
        <v>26</v>
      </c>
      <c r="C59" s="29" t="s">
        <v>27</v>
      </c>
      <c r="D59" s="96">
        <v>0</v>
      </c>
      <c r="E59" s="96">
        <v>0</v>
      </c>
      <c r="F59" s="59" t="s">
        <v>140</v>
      </c>
      <c r="G59" s="60"/>
      <c r="H59" s="61">
        <v>0</v>
      </c>
      <c r="I59" s="59" t="s">
        <v>140</v>
      </c>
      <c r="J59" s="63"/>
      <c r="K59" s="97">
        <v>0</v>
      </c>
      <c r="L59" s="96">
        <v>0</v>
      </c>
      <c r="M59" s="59" t="s">
        <v>140</v>
      </c>
      <c r="N59" s="63"/>
      <c r="O59" s="97">
        <v>0</v>
      </c>
      <c r="P59" s="96">
        <v>0</v>
      </c>
      <c r="Q59" s="98" t="s">
        <v>140</v>
      </c>
    </row>
    <row r="60" spans="1:18" x14ac:dyDescent="0.25">
      <c r="A60" s="50"/>
      <c r="B60" s="184"/>
      <c r="C60" s="185" t="s">
        <v>104</v>
      </c>
      <c r="D60" s="96">
        <v>59795.473684210527</v>
      </c>
      <c r="E60" s="96">
        <v>28459.599999999999</v>
      </c>
      <c r="F60" s="59">
        <v>1.1010651479363918</v>
      </c>
      <c r="G60" s="83"/>
      <c r="H60" s="96">
        <v>83240.047619047618</v>
      </c>
      <c r="I60" s="59">
        <v>-0.28165017447049523</v>
      </c>
      <c r="J60" s="63"/>
      <c r="K60" s="96">
        <v>35436.360655737699</v>
      </c>
      <c r="L60" s="96">
        <v>39065.645161290318</v>
      </c>
      <c r="M60" s="59">
        <v>-9.2902203216365553E-2</v>
      </c>
      <c r="N60" s="63"/>
      <c r="O60" s="96">
        <v>34170.19521912351</v>
      </c>
      <c r="P60" s="96">
        <v>34257</v>
      </c>
      <c r="Q60" s="98">
        <v>-2.5339282738269242E-3</v>
      </c>
    </row>
    <row r="61" spans="1:18" x14ac:dyDescent="0.25">
      <c r="A61" s="50"/>
      <c r="B61" s="184"/>
      <c r="C61" s="185" t="s">
        <v>105</v>
      </c>
      <c r="D61" s="186">
        <v>2964.5263157894742</v>
      </c>
      <c r="E61" s="186">
        <v>2472.6999999999998</v>
      </c>
      <c r="F61" s="59">
        <v>0.19890254207525149</v>
      </c>
      <c r="G61" s="83"/>
      <c r="H61" s="186">
        <v>2228.8095238095239</v>
      </c>
      <c r="I61" s="59">
        <v>0.33009406327484148</v>
      </c>
      <c r="J61" s="63"/>
      <c r="K61" s="186">
        <v>2247.2459016393445</v>
      </c>
      <c r="L61" s="186">
        <v>3467.0967741935483</v>
      </c>
      <c r="M61" s="59">
        <v>-0.35183640723092968</v>
      </c>
      <c r="N61" s="63"/>
      <c r="O61" s="186">
        <v>2827.0318725099601</v>
      </c>
      <c r="P61" s="186">
        <v>7299.166666666667</v>
      </c>
      <c r="Q61" s="98">
        <v>-0.61269114659071211</v>
      </c>
    </row>
    <row r="62" spans="1:18" x14ac:dyDescent="0.25">
      <c r="A62" s="50"/>
      <c r="B62" s="184"/>
      <c r="C62" s="185" t="s">
        <v>106</v>
      </c>
      <c r="D62" s="186">
        <v>4471.5789473684217</v>
      </c>
      <c r="E62" s="186">
        <v>0</v>
      </c>
      <c r="F62" s="59" t="s">
        <v>140</v>
      </c>
      <c r="G62" s="83"/>
      <c r="H62" s="186">
        <v>0</v>
      </c>
      <c r="I62" s="59" t="s">
        <v>140</v>
      </c>
      <c r="J62" s="63"/>
      <c r="K62" s="186">
        <v>1392.7868852459014</v>
      </c>
      <c r="L62" s="186">
        <v>16.129032258064516</v>
      </c>
      <c r="M62" s="59">
        <v>85.352786885245891</v>
      </c>
      <c r="N62" s="63"/>
      <c r="O62" s="186">
        <v>1082.5498007968126</v>
      </c>
      <c r="P62" s="186">
        <v>34.722222222222221</v>
      </c>
      <c r="Q62" s="98">
        <v>30.177434262948204</v>
      </c>
    </row>
    <row r="63" spans="1:18" x14ac:dyDescent="0.25">
      <c r="A63" s="236"/>
      <c r="B63" s="237"/>
      <c r="C63" s="185" t="s">
        <v>107</v>
      </c>
      <c r="D63" s="186">
        <v>0</v>
      </c>
      <c r="E63" s="186">
        <v>0</v>
      </c>
      <c r="F63" s="59" t="s">
        <v>140</v>
      </c>
      <c r="G63" s="238"/>
      <c r="H63" s="186">
        <v>0</v>
      </c>
      <c r="I63" s="59" t="s">
        <v>140</v>
      </c>
      <c r="J63" s="239"/>
      <c r="K63" s="186">
        <v>0</v>
      </c>
      <c r="L63" s="186">
        <v>0</v>
      </c>
      <c r="M63" s="59" t="s">
        <v>140</v>
      </c>
      <c r="N63" s="239"/>
      <c r="O63" s="186">
        <v>0</v>
      </c>
      <c r="P63" s="186">
        <v>0</v>
      </c>
      <c r="Q63" s="59" t="s">
        <v>140</v>
      </c>
      <c r="R63" s="193"/>
    </row>
    <row r="64" spans="1:18" x14ac:dyDescent="0.25">
      <c r="A64" s="240"/>
      <c r="B64" s="241"/>
      <c r="C64" s="170" t="s">
        <v>108</v>
      </c>
      <c r="D64" s="222">
        <v>0</v>
      </c>
      <c r="E64" s="222">
        <v>0</v>
      </c>
      <c r="F64" s="59" t="s">
        <v>140</v>
      </c>
      <c r="G64" s="242"/>
      <c r="H64" s="222">
        <v>0</v>
      </c>
      <c r="I64" s="59" t="s">
        <v>140</v>
      </c>
      <c r="J64" s="243"/>
      <c r="K64" s="222">
        <v>0</v>
      </c>
      <c r="L64" s="222">
        <v>0</v>
      </c>
      <c r="M64" s="59" t="s">
        <v>140</v>
      </c>
      <c r="N64" s="243"/>
      <c r="O64" s="222">
        <v>0</v>
      </c>
      <c r="P64" s="222">
        <v>0</v>
      </c>
      <c r="Q64" s="59" t="s">
        <v>140</v>
      </c>
      <c r="R64" s="193"/>
    </row>
    <row r="65" spans="1:18" x14ac:dyDescent="0.25">
      <c r="A65" s="244"/>
      <c r="B65" s="245"/>
      <c r="C65" s="171" t="s">
        <v>109</v>
      </c>
      <c r="D65" s="222">
        <v>0</v>
      </c>
      <c r="E65" s="222">
        <v>0</v>
      </c>
      <c r="F65" s="59" t="s">
        <v>140</v>
      </c>
      <c r="G65" s="242"/>
      <c r="H65" s="222">
        <v>0</v>
      </c>
      <c r="I65" s="59" t="s">
        <v>140</v>
      </c>
      <c r="J65" s="243"/>
      <c r="K65" s="222">
        <v>0</v>
      </c>
      <c r="L65" s="222">
        <v>0</v>
      </c>
      <c r="M65" s="59" t="s">
        <v>140</v>
      </c>
      <c r="N65" s="243"/>
      <c r="O65" s="222">
        <v>0</v>
      </c>
      <c r="P65" s="222">
        <v>0</v>
      </c>
      <c r="Q65" s="59" t="s">
        <v>140</v>
      </c>
      <c r="R65" s="193"/>
    </row>
    <row r="66" spans="1:18" x14ac:dyDescent="0.25">
      <c r="A66" s="246"/>
      <c r="B66" s="247" t="s">
        <v>131</v>
      </c>
      <c r="C66" s="248" t="s">
        <v>110</v>
      </c>
      <c r="D66" s="96">
        <v>59791.368421052633</v>
      </c>
      <c r="E66" s="96">
        <v>28459.1</v>
      </c>
      <c r="F66" s="59">
        <v>1.1009578103683051</v>
      </c>
      <c r="G66" s="249"/>
      <c r="H66" s="97">
        <v>83237.476190476184</v>
      </c>
      <c r="I66" s="59">
        <v>-0.28167730261031376</v>
      </c>
      <c r="J66" s="53"/>
      <c r="K66" s="97">
        <v>35434.918032786882</v>
      </c>
      <c r="L66" s="96">
        <v>39064.532258064515</v>
      </c>
      <c r="M66" s="59">
        <v>-9.2913290278250571E-2</v>
      </c>
      <c r="N66" s="53"/>
      <c r="O66" s="97">
        <v>34169.015936254982</v>
      </c>
      <c r="P66" s="96">
        <v>34234.626984126982</v>
      </c>
      <c r="Q66" s="59">
        <v>-1.916511253428288E-3</v>
      </c>
      <c r="R66" s="193"/>
    </row>
    <row r="67" spans="1:18" x14ac:dyDescent="0.25">
      <c r="A67" s="246"/>
      <c r="B67" s="247" t="s">
        <v>28</v>
      </c>
      <c r="C67" s="248" t="s">
        <v>28</v>
      </c>
      <c r="D67" s="96">
        <v>4.1052631578947372</v>
      </c>
      <c r="E67" s="96">
        <v>0.5</v>
      </c>
      <c r="F67" s="59">
        <v>7.2105263157894743</v>
      </c>
      <c r="G67" s="57"/>
      <c r="H67" s="97">
        <v>2.5714285714285716</v>
      </c>
      <c r="I67" s="59">
        <v>0.59649122807017552</v>
      </c>
      <c r="J67" s="57"/>
      <c r="K67" s="97">
        <v>1.4426229508196722</v>
      </c>
      <c r="L67" s="96">
        <v>1.1129032258064515</v>
      </c>
      <c r="M67" s="59">
        <v>0.29626989783796631</v>
      </c>
      <c r="N67" s="53"/>
      <c r="O67" s="97">
        <v>1.1792828685258965</v>
      </c>
      <c r="P67" s="96">
        <v>22.373015873015873</v>
      </c>
      <c r="Q67" s="59">
        <v>-0.94728994628085739</v>
      </c>
      <c r="R67" s="193"/>
    </row>
    <row r="68" spans="1:18" x14ac:dyDescent="0.25">
      <c r="A68" s="250"/>
      <c r="B68" s="247" t="s">
        <v>132</v>
      </c>
      <c r="C68" s="248" t="s">
        <v>111</v>
      </c>
      <c r="D68" s="96">
        <v>0</v>
      </c>
      <c r="E68" s="96">
        <v>0</v>
      </c>
      <c r="F68" s="59" t="s">
        <v>140</v>
      </c>
      <c r="G68" s="57"/>
      <c r="H68" s="97">
        <v>0</v>
      </c>
      <c r="I68" s="59" t="s">
        <v>140</v>
      </c>
      <c r="J68" s="57"/>
      <c r="K68" s="97">
        <v>0</v>
      </c>
      <c r="L68" s="96">
        <v>0</v>
      </c>
      <c r="M68" s="59" t="s">
        <v>140</v>
      </c>
      <c r="N68" s="53"/>
      <c r="O68" s="97">
        <v>0</v>
      </c>
      <c r="P68" s="96">
        <v>0</v>
      </c>
      <c r="Q68" s="59" t="s">
        <v>140</v>
      </c>
      <c r="R68" s="193"/>
    </row>
    <row r="69" spans="1:18" x14ac:dyDescent="0.25">
      <c r="A69" s="250"/>
      <c r="B69" s="247" t="s">
        <v>133</v>
      </c>
      <c r="C69" s="248" t="s">
        <v>112</v>
      </c>
      <c r="D69" s="96">
        <v>0</v>
      </c>
      <c r="E69" s="96">
        <v>0</v>
      </c>
      <c r="F69" s="59" t="s">
        <v>140</v>
      </c>
      <c r="G69" s="57"/>
      <c r="H69" s="97">
        <v>0</v>
      </c>
      <c r="I69" s="59" t="s">
        <v>140</v>
      </c>
      <c r="J69" s="57"/>
      <c r="K69" s="97">
        <v>0</v>
      </c>
      <c r="L69" s="96">
        <v>0</v>
      </c>
      <c r="M69" s="59" t="s">
        <v>140</v>
      </c>
      <c r="N69" s="53"/>
      <c r="O69" s="97">
        <v>0</v>
      </c>
      <c r="P69" s="96">
        <v>0</v>
      </c>
      <c r="Q69" s="59" t="s">
        <v>140</v>
      </c>
      <c r="R69" s="193"/>
    </row>
    <row r="70" spans="1:18" x14ac:dyDescent="0.25">
      <c r="A70" s="246"/>
      <c r="B70" s="247" t="s">
        <v>134</v>
      </c>
      <c r="C70" s="248" t="s">
        <v>113</v>
      </c>
      <c r="D70" s="96">
        <v>0</v>
      </c>
      <c r="E70" s="96">
        <v>0</v>
      </c>
      <c r="F70" s="59" t="s">
        <v>140</v>
      </c>
      <c r="G70" s="57"/>
      <c r="H70" s="97">
        <v>0</v>
      </c>
      <c r="I70" s="59" t="s">
        <v>140</v>
      </c>
      <c r="J70" s="57"/>
      <c r="K70" s="97">
        <v>0</v>
      </c>
      <c r="L70" s="96">
        <v>0</v>
      </c>
      <c r="M70" s="59" t="s">
        <v>140</v>
      </c>
      <c r="N70" s="53"/>
      <c r="O70" s="97">
        <v>0</v>
      </c>
      <c r="P70" s="96">
        <v>0</v>
      </c>
      <c r="Q70" s="59" t="s">
        <v>140</v>
      </c>
      <c r="R70" s="193"/>
    </row>
    <row r="71" spans="1:18" x14ac:dyDescent="0.25">
      <c r="A71" s="246"/>
      <c r="B71" s="247" t="s">
        <v>135</v>
      </c>
      <c r="C71" s="248" t="s">
        <v>114</v>
      </c>
      <c r="D71" s="96">
        <v>0</v>
      </c>
      <c r="E71" s="96">
        <v>0</v>
      </c>
      <c r="F71" s="59" t="s">
        <v>140</v>
      </c>
      <c r="G71" s="57"/>
      <c r="H71" s="97">
        <v>0</v>
      </c>
      <c r="I71" s="59" t="s">
        <v>140</v>
      </c>
      <c r="J71" s="57"/>
      <c r="K71" s="97">
        <v>0</v>
      </c>
      <c r="L71" s="96">
        <v>0</v>
      </c>
      <c r="M71" s="59" t="s">
        <v>140</v>
      </c>
      <c r="N71" s="53"/>
      <c r="O71" s="97">
        <v>0</v>
      </c>
      <c r="P71" s="96">
        <v>0</v>
      </c>
      <c r="Q71" s="59" t="s">
        <v>140</v>
      </c>
      <c r="R71" s="193"/>
    </row>
    <row r="72" spans="1:18" x14ac:dyDescent="0.25">
      <c r="A72" s="246"/>
      <c r="B72" s="247" t="s">
        <v>29</v>
      </c>
      <c r="C72" s="248" t="s">
        <v>115</v>
      </c>
      <c r="D72" s="96">
        <v>2447.5789473684213</v>
      </c>
      <c r="E72" s="96">
        <v>2417.6999999999998</v>
      </c>
      <c r="F72" s="59">
        <v>1.2358418070240962E-2</v>
      </c>
      <c r="G72" s="57"/>
      <c r="H72" s="97">
        <v>1274.5238095238096</v>
      </c>
      <c r="I72" s="59">
        <v>0.92038699401221158</v>
      </c>
      <c r="J72" s="57"/>
      <c r="K72" s="97">
        <v>2053.4426229508199</v>
      </c>
      <c r="L72" s="96">
        <v>2512.0645161290322</v>
      </c>
      <c r="M72" s="59">
        <v>-0.18256772078645733</v>
      </c>
      <c r="N72" s="53"/>
      <c r="O72" s="97">
        <v>2170.2669322709162</v>
      </c>
      <c r="P72" s="96">
        <v>5237.4920634920636</v>
      </c>
      <c r="Q72" s="59">
        <v>-0.58562859743525708</v>
      </c>
      <c r="R72" s="193"/>
    </row>
    <row r="73" spans="1:18" x14ac:dyDescent="0.25">
      <c r="A73" s="246"/>
      <c r="B73" s="247" t="s">
        <v>30</v>
      </c>
      <c r="C73" s="248" t="s">
        <v>116</v>
      </c>
      <c r="D73" s="96">
        <v>447.36842105263156</v>
      </c>
      <c r="E73" s="96">
        <v>0</v>
      </c>
      <c r="F73" s="59" t="s">
        <v>140</v>
      </c>
      <c r="G73" s="57"/>
      <c r="H73" s="97">
        <v>0</v>
      </c>
      <c r="I73" s="59" t="s">
        <v>140</v>
      </c>
      <c r="J73" s="57"/>
      <c r="K73" s="97">
        <v>139.34426229508196</v>
      </c>
      <c r="L73" s="96">
        <v>0</v>
      </c>
      <c r="M73" s="59" t="s">
        <v>140</v>
      </c>
      <c r="N73" s="53"/>
      <c r="O73" s="97">
        <v>33.864541832669325</v>
      </c>
      <c r="P73" s="96">
        <v>11.111111111111111</v>
      </c>
      <c r="Q73" s="59">
        <v>2.0478087649402394</v>
      </c>
      <c r="R73" s="193"/>
    </row>
    <row r="74" spans="1:18" x14ac:dyDescent="0.25">
      <c r="A74" s="246"/>
      <c r="B74" s="247" t="s">
        <v>31</v>
      </c>
      <c r="C74" s="248" t="s">
        <v>117</v>
      </c>
      <c r="D74" s="96">
        <v>0</v>
      </c>
      <c r="E74" s="96">
        <v>0</v>
      </c>
      <c r="F74" s="59" t="s">
        <v>140</v>
      </c>
      <c r="G74" s="57"/>
      <c r="H74" s="97">
        <v>619.04761904761904</v>
      </c>
      <c r="I74" s="59">
        <v>-1</v>
      </c>
      <c r="J74" s="57"/>
      <c r="K74" s="97">
        <v>0</v>
      </c>
      <c r="L74" s="96">
        <v>366.12903225806451</v>
      </c>
      <c r="M74" s="59">
        <v>-1</v>
      </c>
      <c r="N74" s="53"/>
      <c r="O74" s="97">
        <v>253.78486055776892</v>
      </c>
      <c r="P74" s="96">
        <v>1379.0873015873017</v>
      </c>
      <c r="Q74" s="59">
        <v>-0.81597621828170874</v>
      </c>
      <c r="R74" s="193"/>
    </row>
    <row r="75" spans="1:18" x14ac:dyDescent="0.25">
      <c r="A75" s="246"/>
      <c r="B75" s="247" t="s">
        <v>32</v>
      </c>
      <c r="C75" s="248" t="s">
        <v>118</v>
      </c>
      <c r="D75" s="96">
        <v>69.578947368421055</v>
      </c>
      <c r="E75" s="96">
        <v>5</v>
      </c>
      <c r="F75" s="59">
        <v>12.91578947368421</v>
      </c>
      <c r="G75" s="57"/>
      <c r="H75" s="97">
        <v>335.23809523809524</v>
      </c>
      <c r="I75" s="59">
        <v>-0.79244916267942589</v>
      </c>
      <c r="J75" s="57"/>
      <c r="K75" s="97">
        <v>24.950819672131146</v>
      </c>
      <c r="L75" s="96">
        <v>429.22580645161293</v>
      </c>
      <c r="M75" s="59">
        <v>-0.94187017812745633</v>
      </c>
      <c r="N75" s="53"/>
      <c r="O75" s="97">
        <v>188.0398406374502</v>
      </c>
      <c r="P75" s="96">
        <v>615.1269841269841</v>
      </c>
      <c r="Q75" s="59">
        <v>-0.69430728046449663</v>
      </c>
      <c r="R75" s="193"/>
    </row>
    <row r="76" spans="1:18" x14ac:dyDescent="0.25">
      <c r="A76" s="246"/>
      <c r="B76" s="247" t="s">
        <v>33</v>
      </c>
      <c r="C76" s="248" t="s">
        <v>119</v>
      </c>
      <c r="D76" s="96">
        <v>0</v>
      </c>
      <c r="E76" s="96">
        <v>50</v>
      </c>
      <c r="F76" s="59">
        <v>-1</v>
      </c>
      <c r="G76" s="57"/>
      <c r="H76" s="97">
        <v>0</v>
      </c>
      <c r="I76" s="59" t="s">
        <v>140</v>
      </c>
      <c r="J76" s="57"/>
      <c r="K76" s="97">
        <v>19.672131147540984</v>
      </c>
      <c r="L76" s="96">
        <v>19.35483870967742</v>
      </c>
      <c r="M76" s="59">
        <v>1.6393442622950838E-2</v>
      </c>
      <c r="N76" s="53"/>
      <c r="O76" s="97">
        <v>165.53784860557769</v>
      </c>
      <c r="P76" s="96">
        <v>4.7619047619047619</v>
      </c>
      <c r="Q76" s="59">
        <v>33.762948207171313</v>
      </c>
      <c r="R76" s="193"/>
    </row>
    <row r="77" spans="1:18" x14ac:dyDescent="0.25">
      <c r="A77" s="246"/>
      <c r="B77" s="247" t="s">
        <v>34</v>
      </c>
      <c r="C77" s="248" t="s">
        <v>120</v>
      </c>
      <c r="D77" s="96">
        <v>0</v>
      </c>
      <c r="E77" s="96">
        <v>0</v>
      </c>
      <c r="F77" s="59" t="s">
        <v>140</v>
      </c>
      <c r="G77" s="57"/>
      <c r="H77" s="97">
        <v>0</v>
      </c>
      <c r="I77" s="59" t="s">
        <v>140</v>
      </c>
      <c r="J77" s="57"/>
      <c r="K77" s="97">
        <v>9.8360655737704921</v>
      </c>
      <c r="L77" s="96">
        <v>140.32258064516128</v>
      </c>
      <c r="M77" s="59">
        <v>-0.92990390050876204</v>
      </c>
      <c r="N77" s="53"/>
      <c r="O77" s="97">
        <v>15.53784860557769</v>
      </c>
      <c r="P77" s="96">
        <v>51.587301587301589</v>
      </c>
      <c r="Q77" s="59">
        <v>-0.698804780876494</v>
      </c>
      <c r="R77" s="193"/>
    </row>
    <row r="78" spans="1:18" x14ac:dyDescent="0.25">
      <c r="A78" s="246"/>
      <c r="B78" s="247" t="s">
        <v>136</v>
      </c>
      <c r="C78" s="248" t="s">
        <v>121</v>
      </c>
      <c r="D78" s="96">
        <v>0</v>
      </c>
      <c r="E78" s="96">
        <v>0</v>
      </c>
      <c r="F78" s="59" t="s">
        <v>140</v>
      </c>
      <c r="G78" s="57"/>
      <c r="H78" s="97">
        <v>0</v>
      </c>
      <c r="I78" s="59" t="s">
        <v>140</v>
      </c>
      <c r="J78" s="57"/>
      <c r="K78" s="97">
        <v>0</v>
      </c>
      <c r="L78" s="96">
        <v>0</v>
      </c>
      <c r="M78" s="59" t="s">
        <v>140</v>
      </c>
      <c r="N78" s="53"/>
      <c r="O78" s="97">
        <v>398.40637450199205</v>
      </c>
      <c r="P78" s="96">
        <v>0</v>
      </c>
      <c r="Q78" s="59" t="s">
        <v>140</v>
      </c>
      <c r="R78" s="193"/>
    </row>
    <row r="79" spans="1:18" x14ac:dyDescent="0.25">
      <c r="A79" s="246"/>
      <c r="B79" s="247" t="s">
        <v>137</v>
      </c>
      <c r="C79" s="248" t="s">
        <v>122</v>
      </c>
      <c r="D79" s="96">
        <v>1052.6315789473683</v>
      </c>
      <c r="E79" s="96">
        <v>0</v>
      </c>
      <c r="F79" s="59" t="s">
        <v>140</v>
      </c>
      <c r="G79" s="57"/>
      <c r="H79" s="97">
        <v>0</v>
      </c>
      <c r="I79" s="59" t="s">
        <v>140</v>
      </c>
      <c r="J79" s="57"/>
      <c r="K79" s="97">
        <v>327.86885245901641</v>
      </c>
      <c r="L79" s="96">
        <v>0</v>
      </c>
      <c r="M79" s="59" t="s">
        <v>140</v>
      </c>
      <c r="N79" s="53"/>
      <c r="O79" s="97">
        <v>159.36254980079681</v>
      </c>
      <c r="P79" s="96">
        <v>0</v>
      </c>
      <c r="Q79" s="59" t="s">
        <v>140</v>
      </c>
      <c r="R79" s="193"/>
    </row>
    <row r="80" spans="1:18" x14ac:dyDescent="0.25">
      <c r="A80" s="246"/>
      <c r="B80" s="247" t="s">
        <v>35</v>
      </c>
      <c r="C80" s="248" t="s">
        <v>123</v>
      </c>
      <c r="D80" s="96">
        <v>2894.7368421052633</v>
      </c>
      <c r="E80" s="96">
        <v>0</v>
      </c>
      <c r="F80" s="59" t="s">
        <v>140</v>
      </c>
      <c r="G80" s="57"/>
      <c r="H80" s="97">
        <v>0</v>
      </c>
      <c r="I80" s="59" t="s">
        <v>140</v>
      </c>
      <c r="J80" s="57"/>
      <c r="K80" s="97">
        <v>901.63934426229503</v>
      </c>
      <c r="L80" s="96">
        <v>0</v>
      </c>
      <c r="M80" s="59" t="s">
        <v>140</v>
      </c>
      <c r="N80" s="53"/>
      <c r="O80" s="97">
        <v>438.24701195219126</v>
      </c>
      <c r="P80" s="96">
        <v>0</v>
      </c>
      <c r="Q80" s="59" t="s">
        <v>140</v>
      </c>
      <c r="R80" s="193"/>
    </row>
    <row r="81" spans="1:18" x14ac:dyDescent="0.25">
      <c r="A81" s="246"/>
      <c r="B81" s="247" t="s">
        <v>36</v>
      </c>
      <c r="C81" s="248" t="s">
        <v>124</v>
      </c>
      <c r="D81" s="96">
        <v>31.578947368421051</v>
      </c>
      <c r="E81" s="96">
        <v>0</v>
      </c>
      <c r="F81" s="59" t="s">
        <v>140</v>
      </c>
      <c r="G81" s="57"/>
      <c r="H81" s="97">
        <v>0</v>
      </c>
      <c r="I81" s="59" t="s">
        <v>140</v>
      </c>
      <c r="J81" s="57"/>
      <c r="K81" s="97">
        <v>9.8360655737704921</v>
      </c>
      <c r="L81" s="96">
        <v>16.129032258064516</v>
      </c>
      <c r="M81" s="59">
        <v>-0.39016393442622954</v>
      </c>
      <c r="N81" s="53"/>
      <c r="O81" s="97">
        <v>11.952191235059761</v>
      </c>
      <c r="P81" s="96">
        <v>34.722222222222221</v>
      </c>
      <c r="Q81" s="59">
        <v>-0.65577689243027892</v>
      </c>
      <c r="R81" s="193"/>
    </row>
    <row r="82" spans="1:18" x14ac:dyDescent="0.25">
      <c r="A82" s="246"/>
      <c r="B82" s="247" t="s">
        <v>37</v>
      </c>
      <c r="C82" s="248" t="s">
        <v>125</v>
      </c>
      <c r="D82" s="96">
        <v>97.89473684210526</v>
      </c>
      <c r="E82" s="96">
        <v>0</v>
      </c>
      <c r="F82" s="59" t="s">
        <v>140</v>
      </c>
      <c r="G82" s="57"/>
      <c r="H82" s="97">
        <v>0</v>
      </c>
      <c r="I82" s="59" t="s">
        <v>140</v>
      </c>
      <c r="J82" s="57"/>
      <c r="K82" s="97">
        <v>30.491803278688526</v>
      </c>
      <c r="L82" s="96">
        <v>0</v>
      </c>
      <c r="M82" s="59" t="s">
        <v>140</v>
      </c>
      <c r="N82" s="53"/>
      <c r="O82" s="97">
        <v>14.820717131474103</v>
      </c>
      <c r="P82" s="96">
        <v>0</v>
      </c>
      <c r="Q82" s="59" t="s">
        <v>140</v>
      </c>
      <c r="R82" s="193"/>
    </row>
    <row r="83" spans="1:18" x14ac:dyDescent="0.25">
      <c r="A83" s="246"/>
      <c r="B83" s="247" t="s">
        <v>38</v>
      </c>
      <c r="C83" s="248" t="s">
        <v>126</v>
      </c>
      <c r="D83" s="96">
        <v>394.73684210526318</v>
      </c>
      <c r="E83" s="96">
        <v>0</v>
      </c>
      <c r="F83" s="59" t="s">
        <v>140</v>
      </c>
      <c r="G83" s="57"/>
      <c r="H83" s="97">
        <v>0</v>
      </c>
      <c r="I83" s="59" t="s">
        <v>140</v>
      </c>
      <c r="J83" s="57"/>
      <c r="K83" s="97">
        <v>122.95081967213115</v>
      </c>
      <c r="L83" s="96">
        <v>0</v>
      </c>
      <c r="M83" s="59" t="s">
        <v>140</v>
      </c>
      <c r="N83" s="53"/>
      <c r="O83" s="97">
        <v>59.760956175298801</v>
      </c>
      <c r="P83" s="96">
        <v>0</v>
      </c>
      <c r="Q83" s="59" t="s">
        <v>140</v>
      </c>
      <c r="R83" s="193"/>
    </row>
    <row r="84" spans="1:18" x14ac:dyDescent="0.25">
      <c r="A84" s="246"/>
      <c r="B84" s="247" t="s">
        <v>138</v>
      </c>
      <c r="C84" s="248" t="s">
        <v>127</v>
      </c>
      <c r="D84" s="96">
        <v>0</v>
      </c>
      <c r="E84" s="96">
        <v>0</v>
      </c>
      <c r="F84" s="59" t="s">
        <v>140</v>
      </c>
      <c r="G84" s="57"/>
      <c r="H84" s="97">
        <v>0</v>
      </c>
      <c r="I84" s="59" t="s">
        <v>140</v>
      </c>
      <c r="J84" s="57"/>
      <c r="K84" s="97">
        <v>0</v>
      </c>
      <c r="L84" s="96">
        <v>0</v>
      </c>
      <c r="M84" s="59" t="s">
        <v>140</v>
      </c>
      <c r="N84" s="53"/>
      <c r="O84" s="97">
        <v>0</v>
      </c>
      <c r="P84" s="96">
        <v>0</v>
      </c>
      <c r="Q84" s="59" t="s">
        <v>140</v>
      </c>
      <c r="R84" s="193"/>
    </row>
    <row r="85" spans="1:18" x14ac:dyDescent="0.25">
      <c r="A85" s="246"/>
      <c r="B85" s="247" t="s">
        <v>139</v>
      </c>
      <c r="C85" s="248" t="s">
        <v>128</v>
      </c>
      <c r="D85" s="96">
        <v>0</v>
      </c>
      <c r="E85" s="96">
        <v>0</v>
      </c>
      <c r="F85" s="59" t="s">
        <v>140</v>
      </c>
      <c r="G85" s="57"/>
      <c r="H85" s="97">
        <v>0</v>
      </c>
      <c r="I85" s="59" t="s">
        <v>140</v>
      </c>
      <c r="J85" s="57"/>
      <c r="K85" s="97">
        <v>0</v>
      </c>
      <c r="L85" s="96">
        <v>0</v>
      </c>
      <c r="M85" s="59" t="s">
        <v>140</v>
      </c>
      <c r="N85" s="53"/>
      <c r="O85" s="97">
        <v>0</v>
      </c>
      <c r="P85" s="96">
        <v>0</v>
      </c>
      <c r="Q85" s="59" t="s">
        <v>140</v>
      </c>
      <c r="R85" s="193"/>
    </row>
    <row r="86" spans="1:18" x14ac:dyDescent="0.25">
      <c r="A86" s="107"/>
      <c r="B86" s="109"/>
      <c r="C86" s="251" t="s">
        <v>39</v>
      </c>
      <c r="D86" s="106">
        <v>74008.368421052641</v>
      </c>
      <c r="E86" s="106">
        <v>33122.699999999997</v>
      </c>
      <c r="F86" s="100">
        <v>1.2343700368947172</v>
      </c>
      <c r="G86" s="111"/>
      <c r="H86" s="106">
        <v>95032.380952380947</v>
      </c>
      <c r="I86" s="100">
        <v>-0.22122998835379137</v>
      </c>
      <c r="J86" s="111"/>
      <c r="K86" s="106">
        <v>42690.540983606552</v>
      </c>
      <c r="L86" s="106">
        <v>48764.177419354834</v>
      </c>
      <c r="M86" s="100">
        <v>-0.12455119223107436</v>
      </c>
      <c r="N86" s="111"/>
      <c r="O86" s="106">
        <v>42260.5577689243</v>
      </c>
      <c r="P86" s="106">
        <v>49716.5873015873</v>
      </c>
      <c r="Q86" s="100">
        <v>-0.149970662455847</v>
      </c>
      <c r="R86" s="193"/>
    </row>
    <row r="87" spans="1:18" x14ac:dyDescent="0.25">
      <c r="A87" s="229"/>
      <c r="B87" s="29" t="s">
        <v>40</v>
      </c>
      <c r="C87" s="101"/>
      <c r="D87" s="102"/>
      <c r="E87" s="102"/>
      <c r="F87" s="103"/>
      <c r="G87" s="104"/>
      <c r="H87" s="102"/>
      <c r="I87" s="105"/>
      <c r="J87" s="104"/>
      <c r="K87" s="102"/>
      <c r="L87" s="102"/>
      <c r="M87" s="103"/>
      <c r="N87" s="104"/>
      <c r="O87" s="102"/>
      <c r="P87" s="102"/>
      <c r="Q87" s="98"/>
      <c r="R87" s="193"/>
    </row>
    <row r="88" spans="1:18" x14ac:dyDescent="0.25">
      <c r="A88" s="223"/>
      <c r="B88" s="224"/>
      <c r="C88" s="225" t="s">
        <v>41</v>
      </c>
      <c r="D88" s="106">
        <v>29494.736842105263</v>
      </c>
      <c r="E88" s="226">
        <v>18125</v>
      </c>
      <c r="F88" s="227">
        <v>0.62729582577132481</v>
      </c>
      <c r="G88" s="228"/>
      <c r="H88" s="226">
        <v>21190.476190476191</v>
      </c>
      <c r="I88" s="100">
        <v>0.39188645771732711</v>
      </c>
      <c r="J88" s="228"/>
      <c r="K88" s="226">
        <v>23512.524590163935</v>
      </c>
      <c r="L88" s="226">
        <v>37911.290322580644</v>
      </c>
      <c r="M88" s="227">
        <v>-0.37980152112734988</v>
      </c>
      <c r="N88" s="228"/>
      <c r="O88" s="226">
        <v>26574.191235059759</v>
      </c>
      <c r="P88" s="226">
        <v>26095.321428571428</v>
      </c>
      <c r="Q88" s="227">
        <v>1.835079164665987E-2</v>
      </c>
      <c r="R88" s="193"/>
    </row>
    <row r="89" spans="1:18" x14ac:dyDescent="0.25">
      <c r="A89" s="223"/>
      <c r="B89" s="230" t="s">
        <v>42</v>
      </c>
      <c r="C89" s="231"/>
      <c r="D89" s="232">
        <v>103503.10526315791</v>
      </c>
      <c r="E89" s="232">
        <v>51247.7</v>
      </c>
      <c r="F89" s="233">
        <v>1.0196634241762639</v>
      </c>
      <c r="G89" s="234"/>
      <c r="H89" s="232">
        <v>116222.85714285713</v>
      </c>
      <c r="I89" s="235">
        <v>-0.10944277392926716</v>
      </c>
      <c r="J89" s="234"/>
      <c r="K89" s="232">
        <v>66203.065573770495</v>
      </c>
      <c r="L89" s="232">
        <v>86675.467741935485</v>
      </c>
      <c r="M89" s="233">
        <v>-0.23619603910438425</v>
      </c>
      <c r="N89" s="234"/>
      <c r="O89" s="232">
        <v>68834.749003984063</v>
      </c>
      <c r="P89" s="232">
        <v>75811.908730158728</v>
      </c>
      <c r="Q89" s="233">
        <v>-9.2032503112523312E-2</v>
      </c>
      <c r="R89" s="193"/>
    </row>
    <row r="90" spans="1:18" x14ac:dyDescent="0.25">
      <c r="A90" s="101"/>
      <c r="B90" s="29"/>
      <c r="C90" s="101"/>
      <c r="D90" s="102"/>
      <c r="E90" s="102"/>
      <c r="F90" s="103"/>
      <c r="G90" s="104"/>
      <c r="H90" s="102"/>
      <c r="I90" s="105"/>
      <c r="J90" s="104"/>
      <c r="K90" s="102"/>
      <c r="L90" s="102"/>
      <c r="M90" s="103"/>
      <c r="N90" s="104"/>
      <c r="O90" s="102"/>
      <c r="P90" s="102"/>
      <c r="Q90" s="103"/>
    </row>
    <row r="91" spans="1:18" ht="15.75" x14ac:dyDescent="0.25">
      <c r="A91" s="107"/>
      <c r="B91" s="108"/>
      <c r="C91" s="109" t="s">
        <v>103</v>
      </c>
      <c r="D91" s="106">
        <v>40296.447745506899</v>
      </c>
      <c r="E91" s="106">
        <v>39659.562276850702</v>
      </c>
      <c r="F91" s="110">
        <v>1.6058812354264207E-2</v>
      </c>
      <c r="G91" s="111"/>
      <c r="H91" s="106">
        <v>41271.543613526395</v>
      </c>
      <c r="I91" s="100">
        <v>-2.362634839032085E-2</v>
      </c>
      <c r="J91" s="111"/>
      <c r="K91" s="112">
        <v>40061.277022162365</v>
      </c>
      <c r="L91" s="112">
        <v>40067.873400964694</v>
      </c>
      <c r="M91" s="113">
        <v>-1.6463011990475174E-4</v>
      </c>
      <c r="N91" s="111"/>
      <c r="O91" s="112">
        <v>40021.071411382014</v>
      </c>
      <c r="P91" s="112">
        <v>29064.923762748975</v>
      </c>
      <c r="Q91" s="114">
        <v>0.3769542882020207</v>
      </c>
    </row>
    <row r="92" spans="1:18" ht="15.75" x14ac:dyDescent="0.25">
      <c r="A92" s="115" t="s">
        <v>43</v>
      </c>
      <c r="B92" s="116"/>
      <c r="C92" s="101"/>
      <c r="D92" s="115" t="s">
        <v>44</v>
      </c>
      <c r="E92" s="117"/>
      <c r="F92" s="118"/>
      <c r="H92" s="117"/>
      <c r="I92" s="118"/>
      <c r="K92" s="119"/>
      <c r="L92" s="117"/>
      <c r="M92" s="118"/>
      <c r="O92" s="117"/>
      <c r="P92" s="117"/>
      <c r="Q92" s="118"/>
    </row>
    <row r="93" spans="1:18" ht="15.75" x14ac:dyDescent="0.25">
      <c r="A93" s="115" t="s">
        <v>45</v>
      </c>
      <c r="B93" s="116"/>
      <c r="C93" s="116"/>
      <c r="D93" s="115" t="s">
        <v>46</v>
      </c>
      <c r="E93" s="120"/>
      <c r="F93" s="121"/>
      <c r="G93" s="122"/>
      <c r="H93" s="123"/>
      <c r="I93" s="124"/>
      <c r="J93" s="85"/>
      <c r="K93" s="123"/>
      <c r="L93" s="123"/>
      <c r="M93" s="124"/>
      <c r="N93" s="85"/>
      <c r="O93" s="123"/>
      <c r="P93" s="123"/>
      <c r="Q93" s="124"/>
    </row>
    <row r="94" spans="1:18" ht="16.5" x14ac:dyDescent="0.25">
      <c r="A94" s="183"/>
      <c r="C94" s="116"/>
      <c r="D94" s="120"/>
      <c r="E94" s="120"/>
      <c r="F94" s="118"/>
      <c r="H94" s="117"/>
      <c r="I94" s="118"/>
      <c r="K94" s="117"/>
      <c r="L94" s="117"/>
      <c r="M94" s="118"/>
      <c r="O94" s="117"/>
      <c r="P94" s="117"/>
      <c r="Q94" s="118"/>
    </row>
    <row r="95" spans="1:18" x14ac:dyDescent="0.25">
      <c r="D95" s="117"/>
      <c r="E95" s="117"/>
      <c r="F95" s="118"/>
      <c r="H95" s="117"/>
      <c r="I95" s="118"/>
      <c r="K95" s="117"/>
      <c r="L95" s="117"/>
      <c r="M95" s="118"/>
      <c r="O95" s="117"/>
      <c r="P95" s="117"/>
      <c r="Q95" s="118"/>
    </row>
  </sheetData>
  <mergeCells count="1">
    <mergeCell ref="A3:Q4"/>
  </mergeCells>
  <pageMargins left="0.23622047244094491" right="0.23622047244094491" top="0.74803149606299213" bottom="0.74803149606299213" header="0.31496062992125984" footer="0.31496062992125984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zoomScale="96" zoomScaleNormal="96" workbookViewId="0">
      <selection activeCell="A15" sqref="A15"/>
    </sheetView>
  </sheetViews>
  <sheetFormatPr defaultColWidth="11.42578125" defaultRowHeight="15" x14ac:dyDescent="0.25"/>
  <cols>
    <col min="1" max="1" width="23.140625" customWidth="1"/>
  </cols>
  <sheetData>
    <row r="1" spans="1:13" ht="19.5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19.5" x14ac:dyDescent="0.25">
      <c r="A2" s="7" t="s">
        <v>141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4" spans="1:13" ht="18" x14ac:dyDescent="0.25">
      <c r="A4" s="127" t="s">
        <v>47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ht="15.75" x14ac:dyDescent="0.25">
      <c r="A5" s="65"/>
      <c r="B5" s="65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3" ht="16.5" thickBot="1" x14ac:dyDescent="0.3">
      <c r="A6" s="99"/>
      <c r="B6" s="129" t="s">
        <v>48</v>
      </c>
      <c r="C6" s="130"/>
      <c r="D6" s="131"/>
      <c r="E6" s="131"/>
      <c r="F6" s="131"/>
      <c r="G6" s="131"/>
      <c r="H6" s="131"/>
      <c r="I6" s="131"/>
      <c r="J6" s="131"/>
      <c r="K6" s="131"/>
      <c r="L6" s="130"/>
      <c r="M6" s="130"/>
    </row>
    <row r="7" spans="1:13" x14ac:dyDescent="0.25">
      <c r="A7" s="199" t="s">
        <v>49</v>
      </c>
      <c r="B7" s="197">
        <v>42370</v>
      </c>
      <c r="C7" s="197">
        <v>42401</v>
      </c>
      <c r="D7" s="197">
        <v>42430</v>
      </c>
      <c r="E7" s="197">
        <v>42461</v>
      </c>
      <c r="F7" s="197">
        <v>42491</v>
      </c>
      <c r="G7" s="197">
        <v>42522</v>
      </c>
      <c r="H7" s="197">
        <v>42552</v>
      </c>
      <c r="I7" s="197">
        <v>42583</v>
      </c>
      <c r="J7" s="197">
        <v>42614</v>
      </c>
      <c r="K7" s="197">
        <v>42644</v>
      </c>
      <c r="L7" s="197">
        <v>42675</v>
      </c>
      <c r="M7" s="197">
        <v>42705</v>
      </c>
    </row>
    <row r="8" spans="1:13" ht="15.75" thickBot="1" x14ac:dyDescent="0.3">
      <c r="A8" s="200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</row>
    <row r="9" spans="1:13" ht="15.75" thickTop="1" x14ac:dyDescent="0.25">
      <c r="A9" s="65" t="s">
        <v>129</v>
      </c>
      <c r="B9" s="132">
        <v>4563617</v>
      </c>
      <c r="C9" s="132">
        <v>4927000</v>
      </c>
      <c r="D9" s="132">
        <v>6346616</v>
      </c>
      <c r="E9" s="132">
        <v>5382236</v>
      </c>
      <c r="F9" s="132">
        <v>6147451</v>
      </c>
      <c r="G9" s="132">
        <v>5616512</v>
      </c>
      <c r="H9" s="132">
        <v>4820542</v>
      </c>
      <c r="I9" s="132">
        <v>6983604</v>
      </c>
      <c r="J9" s="132">
        <v>7581996</v>
      </c>
      <c r="K9" s="132">
        <v>5750239</v>
      </c>
      <c r="L9" s="132">
        <v>8740392</v>
      </c>
      <c r="M9" s="132">
        <v>5949752</v>
      </c>
    </row>
    <row r="10" spans="1:13" x14ac:dyDescent="0.25">
      <c r="A10" s="65" t="s">
        <v>130</v>
      </c>
      <c r="B10" s="132">
        <v>228180.85</v>
      </c>
      <c r="C10" s="132">
        <v>246350</v>
      </c>
      <c r="D10" s="132">
        <v>317330.8</v>
      </c>
      <c r="E10" s="132">
        <v>256296.95238095237</v>
      </c>
      <c r="F10" s="132">
        <v>279429.59090909088</v>
      </c>
      <c r="G10" s="132">
        <v>255296</v>
      </c>
      <c r="H10" s="132">
        <v>229549.61904761905</v>
      </c>
      <c r="I10" s="132">
        <v>303634.95652173914</v>
      </c>
      <c r="J10" s="132">
        <v>361047.42857142858</v>
      </c>
      <c r="K10" s="132">
        <v>273820.90476190473</v>
      </c>
      <c r="L10" s="132">
        <v>437019.6</v>
      </c>
      <c r="M10" s="132">
        <v>283321.52380952379</v>
      </c>
    </row>
    <row r="11" spans="1:13" x14ac:dyDescent="0.25">
      <c r="A11" s="65" t="s">
        <v>50</v>
      </c>
      <c r="B11" s="132">
        <v>195997.17323013602</v>
      </c>
      <c r="C11" s="132">
        <v>191016.71179213995</v>
      </c>
      <c r="D11" s="132">
        <v>247749.13757277292</v>
      </c>
      <c r="E11" s="132">
        <v>196966.84549135595</v>
      </c>
      <c r="F11" s="132">
        <v>210591.22670650101</v>
      </c>
      <c r="G11" s="132">
        <v>204323.72267904098</v>
      </c>
      <c r="H11" s="132">
        <v>189332.38949708</v>
      </c>
      <c r="I11" s="132">
        <v>217124.11135638205</v>
      </c>
      <c r="J11" s="132">
        <v>227426.88170475699</v>
      </c>
      <c r="K11" s="132">
        <v>199814.28833953899</v>
      </c>
      <c r="L11" s="132">
        <v>312973.13307669898</v>
      </c>
      <c r="M11" s="132">
        <v>198925.63792364503</v>
      </c>
    </row>
    <row r="12" spans="1:13" x14ac:dyDescent="0.25">
      <c r="A12" s="65" t="s">
        <v>51</v>
      </c>
      <c r="B12" s="132">
        <v>9799.8586615068016</v>
      </c>
      <c r="C12" s="132">
        <v>9550.8355896069988</v>
      </c>
      <c r="D12" s="132">
        <v>12387.456878638644</v>
      </c>
      <c r="E12" s="132">
        <v>9379.373594826473</v>
      </c>
      <c r="F12" s="132">
        <v>9572.3284866591366</v>
      </c>
      <c r="G12" s="132">
        <v>9287.4419399564067</v>
      </c>
      <c r="H12" s="132">
        <v>9015.8280712895248</v>
      </c>
      <c r="I12" s="132">
        <v>9440.1787546253072</v>
      </c>
      <c r="J12" s="132">
        <v>10829.851509750331</v>
      </c>
      <c r="K12" s="132">
        <v>9514.9661114066203</v>
      </c>
      <c r="L12" s="132">
        <v>15648.656653834949</v>
      </c>
      <c r="M12" s="132">
        <v>9472.6494249354764</v>
      </c>
    </row>
    <row r="13" spans="1:13" x14ac:dyDescent="0.25">
      <c r="A13" s="65" t="s">
        <v>52</v>
      </c>
      <c r="B13" s="132">
        <v>6681165.0360000003</v>
      </c>
      <c r="C13" s="132">
        <v>6893126.926</v>
      </c>
      <c r="D13" s="132">
        <v>7581004.5700000003</v>
      </c>
      <c r="E13" s="132">
        <v>6028345.034</v>
      </c>
      <c r="F13" s="132">
        <v>6964294.9220000003</v>
      </c>
      <c r="G13" s="132">
        <v>6996867.3310000002</v>
      </c>
      <c r="H13" s="132">
        <v>5958939.0779999997</v>
      </c>
      <c r="I13" s="132">
        <v>7049002.4340000004</v>
      </c>
      <c r="J13" s="132">
        <v>6842622.5460000001</v>
      </c>
      <c r="K13" s="132">
        <v>5788763.7589999996</v>
      </c>
      <c r="L13" s="132">
        <v>8921712.4560000002</v>
      </c>
      <c r="M13" s="132">
        <v>5829657.2549999999</v>
      </c>
    </row>
    <row r="14" spans="1:13" ht="15.75" thickBot="1" x14ac:dyDescent="0.3">
      <c r="A14" s="133" t="s">
        <v>53</v>
      </c>
      <c r="B14" s="134">
        <v>334058.25180000003</v>
      </c>
      <c r="C14" s="134">
        <v>344656.34630000003</v>
      </c>
      <c r="D14" s="134">
        <v>379050.22850000003</v>
      </c>
      <c r="E14" s="134">
        <v>287064.04923809523</v>
      </c>
      <c r="F14" s="134">
        <v>316558.86009090906</v>
      </c>
      <c r="G14" s="134">
        <v>318039.42413636361</v>
      </c>
      <c r="H14" s="134">
        <v>283759.00371428573</v>
      </c>
      <c r="I14" s="134">
        <v>306478.36669565219</v>
      </c>
      <c r="J14" s="134">
        <v>325839.16885714285</v>
      </c>
      <c r="K14" s="134">
        <v>275655.41709523811</v>
      </c>
      <c r="L14" s="134">
        <v>446085.62280000001</v>
      </c>
      <c r="M14" s="134">
        <v>277602.72642857139</v>
      </c>
    </row>
    <row r="15" spans="1:13" ht="15.75" thickTop="1" x14ac:dyDescent="0.25">
      <c r="A15" s="65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</row>
    <row r="16" spans="1:13" x14ac:dyDescent="0.25">
      <c r="A16" s="65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</row>
    <row r="17" spans="1:13" ht="16.5" thickBot="1" x14ac:dyDescent="0.3">
      <c r="A17" s="135"/>
      <c r="B17" s="129" t="s">
        <v>48</v>
      </c>
      <c r="C17" s="130"/>
      <c r="D17" s="136"/>
      <c r="E17" s="136"/>
      <c r="F17" s="136"/>
      <c r="G17" s="136"/>
      <c r="H17" s="136"/>
      <c r="I17" s="136"/>
      <c r="J17" s="136"/>
      <c r="K17" s="136"/>
      <c r="L17" s="130"/>
      <c r="M17" s="130"/>
    </row>
    <row r="18" spans="1:13" x14ac:dyDescent="0.25">
      <c r="A18" s="199" t="s">
        <v>49</v>
      </c>
      <c r="B18" s="197">
        <v>42736</v>
      </c>
      <c r="C18" s="197">
        <v>42767</v>
      </c>
      <c r="D18" s="197">
        <v>42795</v>
      </c>
      <c r="E18" s="197">
        <v>42826</v>
      </c>
      <c r="F18" s="197">
        <v>42856</v>
      </c>
      <c r="G18" s="197">
        <v>42887</v>
      </c>
      <c r="H18" s="197">
        <v>42917</v>
      </c>
      <c r="I18" s="197">
        <v>42948</v>
      </c>
      <c r="J18" s="197">
        <v>42979</v>
      </c>
      <c r="K18" s="197">
        <v>43009</v>
      </c>
      <c r="L18" s="197">
        <v>43040</v>
      </c>
      <c r="M18" s="197">
        <v>43070</v>
      </c>
    </row>
    <row r="19" spans="1:13" ht="15.75" thickBot="1" x14ac:dyDescent="0.3">
      <c r="A19" s="200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</row>
    <row r="20" spans="1:13" ht="15.75" thickTop="1" x14ac:dyDescent="0.25">
      <c r="A20" s="65" t="s">
        <v>129</v>
      </c>
      <c r="B20" s="132">
        <v>6042055</v>
      </c>
      <c r="C20" s="132">
        <v>5787995</v>
      </c>
      <c r="D20" s="132">
        <v>6666106</v>
      </c>
      <c r="E20" s="132">
        <v>4589634</v>
      </c>
      <c r="F20" s="132">
        <v>6093970</v>
      </c>
      <c r="G20" s="132">
        <v>6049698</v>
      </c>
      <c r="H20" s="132">
        <v>5088771</v>
      </c>
      <c r="I20" s="132">
        <v>5576903</v>
      </c>
      <c r="J20" s="132">
        <v>5240416</v>
      </c>
      <c r="K20" s="132">
        <v>6769516</v>
      </c>
      <c r="L20" s="132">
        <v>6091779</v>
      </c>
      <c r="M20" s="132">
        <v>5000257</v>
      </c>
    </row>
    <row r="21" spans="1:13" x14ac:dyDescent="0.25">
      <c r="A21" s="65" t="s">
        <v>130</v>
      </c>
      <c r="B21" s="132">
        <v>274638.86363636365</v>
      </c>
      <c r="C21" s="132">
        <v>304631.31578947371</v>
      </c>
      <c r="D21" s="132">
        <v>303004.81818181818</v>
      </c>
      <c r="E21" s="132">
        <v>254979.66666666666</v>
      </c>
      <c r="F21" s="132">
        <v>276998.63636363635</v>
      </c>
      <c r="G21" s="132">
        <v>274986.27272727271</v>
      </c>
      <c r="H21" s="132">
        <v>242322.42857142858</v>
      </c>
      <c r="I21" s="132">
        <v>242474.04347826086</v>
      </c>
      <c r="J21" s="132">
        <v>249543.61904761905</v>
      </c>
      <c r="K21" s="132">
        <v>307705.27272727271</v>
      </c>
      <c r="L21" s="132">
        <v>304588.95</v>
      </c>
      <c r="M21" s="132">
        <v>263171.42105263157</v>
      </c>
    </row>
    <row r="22" spans="1:13" x14ac:dyDescent="0.25">
      <c r="A22" s="65" t="s">
        <v>50</v>
      </c>
      <c r="B22" s="132">
        <v>217784.837125422</v>
      </c>
      <c r="C22" s="132">
        <v>207863.85206743199</v>
      </c>
      <c r="D22" s="132">
        <v>212438.17200157899</v>
      </c>
      <c r="E22" s="132">
        <v>145582.14073961999</v>
      </c>
      <c r="F22" s="132">
        <v>202541.07224528902</v>
      </c>
      <c r="G22" s="132">
        <v>199655.67443720304</v>
      </c>
      <c r="H22" s="132">
        <v>192302.402948364</v>
      </c>
      <c r="I22" s="132">
        <v>186001.47452908297</v>
      </c>
      <c r="J22" s="132">
        <v>174443.61446022301</v>
      </c>
      <c r="K22" s="132">
        <v>222638.780113299</v>
      </c>
      <c r="L22" s="132">
        <v>195747.66329644801</v>
      </c>
      <c r="M22" s="132">
        <v>171288.04965723699</v>
      </c>
    </row>
    <row r="23" spans="1:13" x14ac:dyDescent="0.25">
      <c r="A23" s="65" t="s">
        <v>51</v>
      </c>
      <c r="B23" s="132">
        <v>9899.3107784282729</v>
      </c>
      <c r="C23" s="132">
        <v>10940.202740391158</v>
      </c>
      <c r="D23" s="132">
        <v>9656.2805455263169</v>
      </c>
      <c r="E23" s="132">
        <v>8087.8967077566658</v>
      </c>
      <c r="F23" s="132">
        <v>9206.4123747858666</v>
      </c>
      <c r="G23" s="132">
        <v>9075.2579289637742</v>
      </c>
      <c r="H23" s="132">
        <v>9157.2572832554288</v>
      </c>
      <c r="I23" s="132">
        <v>8087.0206316992599</v>
      </c>
      <c r="J23" s="132">
        <v>8306.8387838201434</v>
      </c>
      <c r="K23" s="132">
        <v>10119.944550604499</v>
      </c>
      <c r="L23" s="132">
        <v>9787.3831648223986</v>
      </c>
      <c r="M23" s="132">
        <v>9015.1605082756305</v>
      </c>
    </row>
    <row r="24" spans="1:13" x14ac:dyDescent="0.25">
      <c r="A24" s="65" t="s">
        <v>52</v>
      </c>
      <c r="B24" s="132">
        <v>6247926.0089999996</v>
      </c>
      <c r="C24" s="132">
        <v>5729839.1349999998</v>
      </c>
      <c r="D24" s="132">
        <v>6205168.1830000002</v>
      </c>
      <c r="E24" s="132">
        <v>4278633.9409999996</v>
      </c>
      <c r="F24" s="132">
        <v>5282066.5559999999</v>
      </c>
      <c r="G24" s="132">
        <v>5379824.1689999998</v>
      </c>
      <c r="H24" s="132">
        <v>5441850.4069999997</v>
      </c>
      <c r="I24" s="132">
        <v>5158919.6519999998</v>
      </c>
      <c r="J24" s="132">
        <v>4776395.9359999998</v>
      </c>
      <c r="K24" s="132">
        <v>6106673.3629999999</v>
      </c>
      <c r="L24" s="132">
        <v>5201227.4069999997</v>
      </c>
      <c r="M24" s="132">
        <v>4923796.091</v>
      </c>
    </row>
    <row r="25" spans="1:13" ht="15.75" thickBot="1" x14ac:dyDescent="0.3">
      <c r="A25" s="133" t="s">
        <v>53</v>
      </c>
      <c r="B25" s="134">
        <v>283996.63677272724</v>
      </c>
      <c r="C25" s="134">
        <v>301570.48078947369</v>
      </c>
      <c r="D25" s="134">
        <v>282053.09922727273</v>
      </c>
      <c r="E25" s="134">
        <v>237701.88561111109</v>
      </c>
      <c r="F25" s="134">
        <v>240093.93436363636</v>
      </c>
      <c r="G25" s="134">
        <v>244537.46222727271</v>
      </c>
      <c r="H25" s="134">
        <v>259135.73366666667</v>
      </c>
      <c r="I25" s="134">
        <v>224300.85443478258</v>
      </c>
      <c r="J25" s="134">
        <v>227447.42552380954</v>
      </c>
      <c r="K25" s="134">
        <v>277576.06195454544</v>
      </c>
      <c r="L25" s="134">
        <v>260061.37034999998</v>
      </c>
      <c r="M25" s="134">
        <v>259147.16268421055</v>
      </c>
    </row>
    <row r="26" spans="1:13" ht="16.5" thickTop="1" x14ac:dyDescent="0.25">
      <c r="A26" s="115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</row>
    <row r="27" spans="1:13" x14ac:dyDescent="0.2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</row>
    <row r="28" spans="1:13" ht="16.5" thickBot="1" x14ac:dyDescent="0.3">
      <c r="A28" s="135"/>
      <c r="B28" s="129" t="s">
        <v>55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13" x14ac:dyDescent="0.25">
      <c r="A29" s="199" t="s">
        <v>56</v>
      </c>
      <c r="B29" s="197">
        <v>42370</v>
      </c>
      <c r="C29" s="197">
        <v>42401</v>
      </c>
      <c r="D29" s="197">
        <v>42430</v>
      </c>
      <c r="E29" s="197">
        <v>42461</v>
      </c>
      <c r="F29" s="197">
        <v>42491</v>
      </c>
      <c r="G29" s="197">
        <v>42522</v>
      </c>
      <c r="H29" s="197">
        <v>42552</v>
      </c>
      <c r="I29" s="197">
        <v>42583</v>
      </c>
      <c r="J29" s="197">
        <v>42614</v>
      </c>
      <c r="K29" s="197">
        <v>42644</v>
      </c>
      <c r="L29" s="197">
        <v>42675</v>
      </c>
      <c r="M29" s="197">
        <v>42705</v>
      </c>
    </row>
    <row r="30" spans="1:13" ht="15.75" thickBot="1" x14ac:dyDescent="0.3">
      <c r="A30" s="200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</row>
    <row r="31" spans="1:13" ht="15.75" thickTop="1" x14ac:dyDescent="0.25">
      <c r="A31" s="65" t="s">
        <v>129</v>
      </c>
      <c r="B31" s="132">
        <v>63539</v>
      </c>
      <c r="C31" s="132">
        <v>64145</v>
      </c>
      <c r="D31" s="132">
        <v>60071</v>
      </c>
      <c r="E31" s="132">
        <v>76871</v>
      </c>
      <c r="F31" s="132">
        <v>76347</v>
      </c>
      <c r="G31" s="132">
        <v>76344</v>
      </c>
      <c r="H31" s="132">
        <v>72126</v>
      </c>
      <c r="I31" s="132">
        <v>65931</v>
      </c>
      <c r="J31" s="132">
        <v>65416</v>
      </c>
      <c r="K31" s="132">
        <v>64894</v>
      </c>
      <c r="L31" s="132">
        <v>85785</v>
      </c>
      <c r="M31" s="132">
        <v>64743</v>
      </c>
    </row>
    <row r="32" spans="1:13" x14ac:dyDescent="0.25">
      <c r="A32" s="65" t="s">
        <v>130</v>
      </c>
      <c r="B32" s="132">
        <v>3176.95</v>
      </c>
      <c r="C32" s="132">
        <v>3207.25</v>
      </c>
      <c r="D32" s="132">
        <v>3003.55</v>
      </c>
      <c r="E32" s="132">
        <v>3660.5238095238096</v>
      </c>
      <c r="F32" s="132">
        <v>3470.318181818182</v>
      </c>
      <c r="G32" s="132">
        <v>3470.181818181818</v>
      </c>
      <c r="H32" s="132">
        <v>3434.5714285714284</v>
      </c>
      <c r="I32" s="132">
        <v>2866.5652173913045</v>
      </c>
      <c r="J32" s="132">
        <v>3115.0476190476193</v>
      </c>
      <c r="K32" s="132">
        <v>3090.1904761904761</v>
      </c>
      <c r="L32" s="132">
        <v>4289.25</v>
      </c>
      <c r="M32" s="132">
        <v>3083</v>
      </c>
    </row>
    <row r="33" spans="1:13" x14ac:dyDescent="0.25">
      <c r="A33" s="65" t="s">
        <v>50</v>
      </c>
      <c r="B33" s="132">
        <v>99841.664184869995</v>
      </c>
      <c r="C33" s="132">
        <v>93990.49587336999</v>
      </c>
      <c r="D33" s="132">
        <v>70681.12502865</v>
      </c>
      <c r="E33" s="132">
        <v>93235.566426432983</v>
      </c>
      <c r="F33" s="132">
        <v>75567.746564319998</v>
      </c>
      <c r="G33" s="132">
        <v>85993.871562289976</v>
      </c>
      <c r="H33" s="132">
        <v>81848.12111950999</v>
      </c>
      <c r="I33" s="132">
        <v>85956.563632479985</v>
      </c>
      <c r="J33" s="132">
        <v>86992.351884170013</v>
      </c>
      <c r="K33" s="132">
        <v>72770.04234529</v>
      </c>
      <c r="L33" s="132">
        <v>142513.71369532199</v>
      </c>
      <c r="M33" s="132">
        <v>96379.874112755002</v>
      </c>
    </row>
    <row r="34" spans="1:13" x14ac:dyDescent="0.25">
      <c r="A34" s="65" t="s">
        <v>51</v>
      </c>
      <c r="B34" s="132">
        <v>4992.0832092434994</v>
      </c>
      <c r="C34" s="132">
        <v>4699.5247936685</v>
      </c>
      <c r="D34" s="132">
        <v>3534.0562514324997</v>
      </c>
      <c r="E34" s="132">
        <v>4439.7888774491903</v>
      </c>
      <c r="F34" s="132">
        <v>3434.8975711054541</v>
      </c>
      <c r="G34" s="132">
        <v>3908.8123437404538</v>
      </c>
      <c r="H34" s="132">
        <v>3897.5295771195233</v>
      </c>
      <c r="I34" s="132">
        <v>3737.2418970643466</v>
      </c>
      <c r="J34" s="132">
        <v>4142.492946865239</v>
      </c>
      <c r="K34" s="132">
        <v>3465.2401116804758</v>
      </c>
      <c r="L34" s="132">
        <v>7125.6856847661002</v>
      </c>
      <c r="M34" s="132">
        <v>4589.5178148930954</v>
      </c>
    </row>
    <row r="35" spans="1:13" x14ac:dyDescent="0.25">
      <c r="A35" s="65" t="s">
        <v>52</v>
      </c>
      <c r="B35" s="132">
        <v>197014.883</v>
      </c>
      <c r="C35" s="132">
        <v>166648.00200000001</v>
      </c>
      <c r="D35" s="132">
        <v>136935.56599999999</v>
      </c>
      <c r="E35" s="132">
        <v>182851.64600000001</v>
      </c>
      <c r="F35" s="132">
        <v>133240.84299999999</v>
      </c>
      <c r="G35" s="132">
        <v>155061.30499999999</v>
      </c>
      <c r="H35" s="132">
        <v>148762.53899999999</v>
      </c>
      <c r="I35" s="132">
        <v>129539.298</v>
      </c>
      <c r="J35" s="132">
        <v>139126.51699999999</v>
      </c>
      <c r="K35" s="132">
        <v>115377.724</v>
      </c>
      <c r="L35" s="132">
        <v>147282.60699999999</v>
      </c>
      <c r="M35" s="132">
        <v>114085.28</v>
      </c>
    </row>
    <row r="36" spans="1:13" ht="15.75" thickBot="1" x14ac:dyDescent="0.3">
      <c r="A36" s="133" t="s">
        <v>53</v>
      </c>
      <c r="B36" s="134">
        <v>9850.7441500000004</v>
      </c>
      <c r="C36" s="134">
        <v>8332.4000999999989</v>
      </c>
      <c r="D36" s="134">
        <v>6846.7782999999999</v>
      </c>
      <c r="E36" s="134">
        <v>8707.2212380952387</v>
      </c>
      <c r="F36" s="134">
        <v>6056.4019545454539</v>
      </c>
      <c r="G36" s="134">
        <v>7048.2411363636365</v>
      </c>
      <c r="H36" s="134">
        <v>7083.9304285714279</v>
      </c>
      <c r="I36" s="134">
        <v>5632.1433913043475</v>
      </c>
      <c r="J36" s="134">
        <v>6625.0722380952375</v>
      </c>
      <c r="K36" s="134">
        <v>5494.1773333333331</v>
      </c>
      <c r="L36" s="134">
        <v>7364.1303499999995</v>
      </c>
      <c r="M36" s="134">
        <v>5432.632380952381</v>
      </c>
    </row>
    <row r="37" spans="1:13" ht="15.75" thickTop="1" x14ac:dyDescent="0.25">
      <c r="A37" s="137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</row>
    <row r="38" spans="1:13" x14ac:dyDescent="0.25">
      <c r="A38" s="137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</row>
    <row r="39" spans="1:13" ht="16.5" thickBot="1" x14ac:dyDescent="0.3">
      <c r="A39" s="135"/>
      <c r="B39" s="129" t="s">
        <v>55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x14ac:dyDescent="0.25">
      <c r="A40" s="201" t="s">
        <v>56</v>
      </c>
      <c r="B40" s="197">
        <v>42736</v>
      </c>
      <c r="C40" s="197">
        <v>42767</v>
      </c>
      <c r="D40" s="197">
        <v>42795</v>
      </c>
      <c r="E40" s="197">
        <v>42826</v>
      </c>
      <c r="F40" s="197">
        <v>42856</v>
      </c>
      <c r="G40" s="197">
        <v>42887</v>
      </c>
      <c r="H40" s="197">
        <v>42917</v>
      </c>
      <c r="I40" s="197">
        <v>42948</v>
      </c>
      <c r="J40" s="197">
        <v>42979</v>
      </c>
      <c r="K40" s="197">
        <v>43009</v>
      </c>
      <c r="L40" s="197">
        <v>43040</v>
      </c>
      <c r="M40" s="197">
        <v>43070</v>
      </c>
    </row>
    <row r="41" spans="1:13" ht="15.75" thickBot="1" x14ac:dyDescent="0.3">
      <c r="A41" s="202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</row>
    <row r="42" spans="1:13" ht="15.75" thickTop="1" x14ac:dyDescent="0.25">
      <c r="A42" s="65" t="s">
        <v>129</v>
      </c>
      <c r="B42" s="132">
        <v>87079</v>
      </c>
      <c r="C42" s="132">
        <v>55839</v>
      </c>
      <c r="D42" s="132">
        <v>56921</v>
      </c>
      <c r="E42" s="132">
        <v>41826</v>
      </c>
      <c r="F42" s="132">
        <v>58358</v>
      </c>
      <c r="G42" s="132">
        <v>60742</v>
      </c>
      <c r="H42" s="132">
        <v>53072</v>
      </c>
      <c r="I42" s="132">
        <v>51691</v>
      </c>
      <c r="J42" s="132">
        <v>43950</v>
      </c>
      <c r="K42" s="132">
        <v>79274</v>
      </c>
      <c r="L42" s="132">
        <v>57433</v>
      </c>
      <c r="M42" s="132">
        <v>41259</v>
      </c>
    </row>
    <row r="43" spans="1:13" x14ac:dyDescent="0.25">
      <c r="A43" s="65" t="s">
        <v>130</v>
      </c>
      <c r="B43" s="132">
        <v>3958.1363636363635</v>
      </c>
      <c r="C43" s="132">
        <v>2938.8947368421054</v>
      </c>
      <c r="D43" s="132">
        <v>2587.318181818182</v>
      </c>
      <c r="E43" s="139">
        <v>2323.6666666666665</v>
      </c>
      <c r="F43" s="132">
        <v>2652.6363636363635</v>
      </c>
      <c r="G43" s="132">
        <v>2761</v>
      </c>
      <c r="H43" s="132">
        <v>2527.2380952380954</v>
      </c>
      <c r="I43" s="132">
        <v>2247.4347826086955</v>
      </c>
      <c r="J43" s="132">
        <v>2092.8571428571427</v>
      </c>
      <c r="K43" s="132">
        <v>3603.3636363636365</v>
      </c>
      <c r="L43" s="132">
        <v>2871.65</v>
      </c>
      <c r="M43" s="132">
        <v>2171.5263157894738</v>
      </c>
    </row>
    <row r="44" spans="1:13" x14ac:dyDescent="0.25">
      <c r="A44" s="65" t="s">
        <v>50</v>
      </c>
      <c r="B44" s="132">
        <v>138302.08062501001</v>
      </c>
      <c r="C44" s="132">
        <v>99494.349379225023</v>
      </c>
      <c r="D44" s="132">
        <v>118613.93560143797</v>
      </c>
      <c r="E44" s="132">
        <v>61729.487226189987</v>
      </c>
      <c r="F44" s="132">
        <v>112160.66070194801</v>
      </c>
      <c r="G44" s="132">
        <v>115003.04779381001</v>
      </c>
      <c r="H44" s="132">
        <v>143491.79530158002</v>
      </c>
      <c r="I44" s="132">
        <v>91149.818693510009</v>
      </c>
      <c r="J44" s="132">
        <v>91918.77738064999</v>
      </c>
      <c r="K44" s="132">
        <v>127680.69343974999</v>
      </c>
      <c r="L44" s="132">
        <v>110166.82325031601</v>
      </c>
      <c r="M44" s="132">
        <v>100709.91182489002</v>
      </c>
    </row>
    <row r="45" spans="1:13" x14ac:dyDescent="0.25">
      <c r="A45" s="65" t="s">
        <v>51</v>
      </c>
      <c r="B45" s="132">
        <v>6286.4582102277282</v>
      </c>
      <c r="C45" s="132">
        <v>5236.544704169738</v>
      </c>
      <c r="D45" s="132">
        <v>5391.5425273380897</v>
      </c>
      <c r="E45" s="132">
        <v>3429.4159570105548</v>
      </c>
      <c r="F45" s="132">
        <v>5098.2118500885454</v>
      </c>
      <c r="G45" s="132">
        <v>5227.4112633550003</v>
      </c>
      <c r="H45" s="132">
        <v>6832.942633408572</v>
      </c>
      <c r="I45" s="132">
        <v>3963.0355953700005</v>
      </c>
      <c r="J45" s="132">
        <v>4377.0846371738089</v>
      </c>
      <c r="K45" s="132">
        <v>5803.6678836249994</v>
      </c>
      <c r="L45" s="132">
        <v>5508.3411625158005</v>
      </c>
      <c r="M45" s="132">
        <v>5300.521674994211</v>
      </c>
    </row>
    <row r="46" spans="1:13" x14ac:dyDescent="0.25">
      <c r="A46" s="65" t="s">
        <v>52</v>
      </c>
      <c r="B46" s="132">
        <v>138793.503</v>
      </c>
      <c r="C46" s="132">
        <v>107153.004</v>
      </c>
      <c r="D46" s="132">
        <v>145183.95499999999</v>
      </c>
      <c r="E46" s="132">
        <v>90779.781000000003</v>
      </c>
      <c r="F46" s="132">
        <v>150644.21</v>
      </c>
      <c r="G46" s="132">
        <v>147970.163</v>
      </c>
      <c r="H46" s="132">
        <v>161181.848</v>
      </c>
      <c r="I46" s="132">
        <v>106294.337</v>
      </c>
      <c r="J46" s="132">
        <v>110245.129</v>
      </c>
      <c r="K46" s="132">
        <v>146021.302</v>
      </c>
      <c r="L46" s="132">
        <v>378009.54200000002</v>
      </c>
      <c r="M46" s="132">
        <v>120403.59299999999</v>
      </c>
    </row>
    <row r="47" spans="1:13" ht="15.75" thickBot="1" x14ac:dyDescent="0.3">
      <c r="A47" s="133" t="s">
        <v>53</v>
      </c>
      <c r="B47" s="134">
        <v>6308.7955909090906</v>
      </c>
      <c r="C47" s="134">
        <v>5639.6317894736849</v>
      </c>
      <c r="D47" s="134">
        <v>6599.2706818181814</v>
      </c>
      <c r="E47" s="134">
        <v>5043.3211666666666</v>
      </c>
      <c r="F47" s="134">
        <v>6847.4640909090904</v>
      </c>
      <c r="G47" s="134">
        <v>6725.9165000000003</v>
      </c>
      <c r="H47" s="134">
        <v>7675.3260952380951</v>
      </c>
      <c r="I47" s="134">
        <v>4621.4929130434784</v>
      </c>
      <c r="J47" s="134">
        <v>5249.7680476190471</v>
      </c>
      <c r="K47" s="134">
        <v>6637.331909090909</v>
      </c>
      <c r="L47" s="134">
        <v>18900.4771</v>
      </c>
      <c r="M47" s="134">
        <v>6337.0312105263156</v>
      </c>
    </row>
    <row r="48" spans="1:13" ht="16.5" thickTop="1" x14ac:dyDescent="0.25">
      <c r="A48" s="115" t="s">
        <v>54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</row>
    <row r="49" spans="1:13" x14ac:dyDescent="0.2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ht="16.5" thickBot="1" x14ac:dyDescent="0.3">
      <c r="A50" s="135"/>
      <c r="B50" s="129" t="s">
        <v>143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</row>
    <row r="51" spans="1:13" ht="16.5" thickBot="1" x14ac:dyDescent="0.3">
      <c r="A51" s="99"/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</row>
    <row r="52" spans="1:13" x14ac:dyDescent="0.25">
      <c r="A52" s="199" t="s">
        <v>57</v>
      </c>
      <c r="B52" s="197">
        <v>42736</v>
      </c>
      <c r="C52" s="197">
        <v>42767</v>
      </c>
      <c r="D52" s="197">
        <v>42795</v>
      </c>
      <c r="E52" s="197">
        <v>42826</v>
      </c>
      <c r="F52" s="197">
        <v>42856</v>
      </c>
      <c r="G52" s="197">
        <v>42887</v>
      </c>
      <c r="H52" s="197">
        <v>42917</v>
      </c>
      <c r="I52" s="197">
        <v>42948</v>
      </c>
      <c r="J52" s="197">
        <v>42979</v>
      </c>
      <c r="K52" s="197">
        <v>43009</v>
      </c>
      <c r="L52" s="197">
        <v>43040</v>
      </c>
      <c r="M52" s="197">
        <v>43070</v>
      </c>
    </row>
    <row r="53" spans="1:13" ht="15.75" thickBot="1" x14ac:dyDescent="0.3">
      <c r="A53" s="200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</row>
    <row r="54" spans="1:13" ht="15.75" thickTop="1" x14ac:dyDescent="0.25">
      <c r="A54" s="65" t="s">
        <v>50</v>
      </c>
      <c r="B54" s="132">
        <v>115.71022555579</v>
      </c>
      <c r="C54" s="132">
        <v>40.979371899999997</v>
      </c>
      <c r="D54" s="132">
        <v>64.873844099999999</v>
      </c>
      <c r="E54" s="132">
        <v>52.785101500000003</v>
      </c>
      <c r="F54" s="132">
        <v>85.887559799999977</v>
      </c>
      <c r="G54" s="132">
        <v>151.27552130000001</v>
      </c>
      <c r="H54" s="132">
        <v>102.14938359999999</v>
      </c>
      <c r="I54" s="132">
        <v>73.950703479999987</v>
      </c>
      <c r="J54" s="132">
        <v>1207.4911978141602</v>
      </c>
      <c r="K54" s="132">
        <v>48.384238859200003</v>
      </c>
      <c r="L54" s="132">
        <v>202</v>
      </c>
      <c r="M54" s="132">
        <v>41</v>
      </c>
    </row>
    <row r="55" spans="1:13" x14ac:dyDescent="0.25">
      <c r="A55" s="65" t="s">
        <v>51</v>
      </c>
      <c r="B55" s="132">
        <v>5.6818181818181817</v>
      </c>
      <c r="C55" s="132">
        <v>4.3684210526315788</v>
      </c>
      <c r="D55" s="132">
        <v>5.9090909090909092</v>
      </c>
      <c r="E55" s="132">
        <v>5.2777777777777777</v>
      </c>
      <c r="F55" s="132">
        <v>6.0909090909090908</v>
      </c>
      <c r="G55" s="132">
        <v>7.2272727272727275</v>
      </c>
      <c r="H55" s="132">
        <v>5.3809523809523814</v>
      </c>
      <c r="I55" s="132">
        <v>4.6521739130434785</v>
      </c>
      <c r="J55" s="132">
        <v>4</v>
      </c>
      <c r="K55" s="132">
        <v>5</v>
      </c>
      <c r="L55" s="132">
        <v>6</v>
      </c>
      <c r="M55" s="132">
        <v>4</v>
      </c>
    </row>
    <row r="56" spans="1:13" x14ac:dyDescent="0.25">
      <c r="A56" s="65" t="s">
        <v>52</v>
      </c>
      <c r="B56" s="132">
        <v>739.67399999999998</v>
      </c>
      <c r="C56" s="132">
        <v>393.29</v>
      </c>
      <c r="D56" s="132">
        <v>628.56500000000005</v>
      </c>
      <c r="E56" s="132">
        <v>472.53300000000002</v>
      </c>
      <c r="F56" s="132">
        <v>595.37099999999998</v>
      </c>
      <c r="G56" s="132">
        <v>1425.81</v>
      </c>
      <c r="H56" s="132">
        <v>991.71400000000006</v>
      </c>
      <c r="I56" s="132">
        <v>644.52300000000002</v>
      </c>
      <c r="J56" s="132">
        <v>2702.2629999999999</v>
      </c>
      <c r="K56" s="132">
        <v>378.04700000000003</v>
      </c>
      <c r="L56" s="132">
        <v>437.952</v>
      </c>
      <c r="M56" s="132">
        <v>413</v>
      </c>
    </row>
    <row r="57" spans="1:13" ht="15.75" thickBot="1" x14ac:dyDescent="0.3">
      <c r="A57" s="133" t="s">
        <v>53</v>
      </c>
      <c r="B57" s="134">
        <v>33.621545454545455</v>
      </c>
      <c r="C57" s="134">
        <v>20.699473684210528</v>
      </c>
      <c r="D57" s="134">
        <v>28.571136363636363</v>
      </c>
      <c r="E57" s="134">
        <v>26.251833333333334</v>
      </c>
      <c r="F57" s="134">
        <v>27.062318181818181</v>
      </c>
      <c r="G57" s="134">
        <v>64.809545454545457</v>
      </c>
      <c r="H57" s="134">
        <v>47.224476190476189</v>
      </c>
      <c r="I57" s="134">
        <v>28.022739130434783</v>
      </c>
      <c r="J57" s="134">
        <v>128.67919047619048</v>
      </c>
      <c r="K57" s="134">
        <v>17.183954545454544</v>
      </c>
      <c r="L57" s="134">
        <v>21.897599999999997</v>
      </c>
      <c r="M57" s="134">
        <v>22</v>
      </c>
    </row>
    <row r="58" spans="1:13" ht="16.5" thickTop="1" x14ac:dyDescent="0.25">
      <c r="A58" s="115" t="s">
        <v>58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</row>
    <row r="59" spans="1:13" x14ac:dyDescent="0.25">
      <c r="A59" s="65" t="s">
        <v>59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</row>
    <row r="60" spans="1:13" x14ac:dyDescent="0.25">
      <c r="A60" s="65" t="s">
        <v>60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</row>
    <row r="61" spans="1:13" x14ac:dyDescent="0.25">
      <c r="A61" s="142" t="s">
        <v>61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</row>
    <row r="62" spans="1:13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</row>
    <row r="63" spans="1:13" x14ac:dyDescent="0.25">
      <c r="A63" s="191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</row>
    <row r="64" spans="1:13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</row>
    <row r="65" spans="1:13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</row>
    <row r="72" spans="1:13" x14ac:dyDescent="0.25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</row>
    <row r="73" spans="1:13" x14ac:dyDescent="0.25">
      <c r="A73" s="19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</row>
  </sheetData>
  <mergeCells count="65">
    <mergeCell ref="F40:F41"/>
    <mergeCell ref="G40:G41"/>
    <mergeCell ref="H40:H41"/>
    <mergeCell ref="I40:I41"/>
    <mergeCell ref="M40:M41"/>
    <mergeCell ref="J40:J41"/>
    <mergeCell ref="K40:K41"/>
    <mergeCell ref="L40:L41"/>
    <mergeCell ref="A52:A53"/>
    <mergeCell ref="B52:B53"/>
    <mergeCell ref="C52:C53"/>
    <mergeCell ref="D52:D53"/>
    <mergeCell ref="E52:E53"/>
    <mergeCell ref="F52:F53"/>
    <mergeCell ref="M52:M53"/>
    <mergeCell ref="G52:G53"/>
    <mergeCell ref="H52:H53"/>
    <mergeCell ref="I52:I53"/>
    <mergeCell ref="J52:J53"/>
    <mergeCell ref="K52:K53"/>
    <mergeCell ref="L52:L53"/>
    <mergeCell ref="A40:A41"/>
    <mergeCell ref="B40:B41"/>
    <mergeCell ref="C40:C41"/>
    <mergeCell ref="D40:D41"/>
    <mergeCell ref="E40:E41"/>
    <mergeCell ref="J18:J19"/>
    <mergeCell ref="K18:K19"/>
    <mergeCell ref="L18:L19"/>
    <mergeCell ref="M18:M19"/>
    <mergeCell ref="A29:A30"/>
    <mergeCell ref="B29:B30"/>
    <mergeCell ref="C29:C30"/>
    <mergeCell ref="D29:D30"/>
    <mergeCell ref="E29:E30"/>
    <mergeCell ref="F29:F30"/>
    <mergeCell ref="M29:M30"/>
    <mergeCell ref="J29:J30"/>
    <mergeCell ref="K29:K30"/>
    <mergeCell ref="L29:L30"/>
    <mergeCell ref="G29:G30"/>
    <mergeCell ref="H29:H30"/>
    <mergeCell ref="I29:I30"/>
    <mergeCell ref="M7:M8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G7:G8"/>
    <mergeCell ref="H7:H8"/>
    <mergeCell ref="I7:I8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3622047244094491" right="0.23622047244094491" top="0.74803149606299213" bottom="0.74803149606299213" header="0.31496062992125984" footer="0.31496062992125984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showGridLines="0" zoomScale="60" zoomScaleNormal="60" workbookViewId="0">
      <selection activeCell="C68" sqref="C68"/>
    </sheetView>
  </sheetViews>
  <sheetFormatPr defaultColWidth="11.42578125" defaultRowHeight="15" x14ac:dyDescent="0.25"/>
  <cols>
    <col min="1" max="1" width="17.28515625" customWidth="1"/>
    <col min="8" max="8" width="12" bestFit="1" customWidth="1"/>
    <col min="9" max="9" width="11.85546875" bestFit="1" customWidth="1"/>
    <col min="10" max="10" width="12.28515625" bestFit="1" customWidth="1"/>
  </cols>
  <sheetData>
    <row r="1" spans="1:13" ht="19.5" x14ac:dyDescent="0.25">
      <c r="A1" s="12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19.5" x14ac:dyDescent="0.25">
      <c r="A2" s="7" t="s">
        <v>141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8" x14ac:dyDescent="0.25">
      <c r="A4" s="144" t="s">
        <v>62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6.5" thickBot="1" x14ac:dyDescent="0.3">
      <c r="A6" s="99"/>
      <c r="B6" s="145" t="s">
        <v>63</v>
      </c>
      <c r="C6" s="130"/>
      <c r="D6" s="131"/>
      <c r="E6" s="131"/>
      <c r="F6" s="131"/>
      <c r="G6" s="131"/>
      <c r="H6" s="131"/>
      <c r="I6" s="131"/>
      <c r="J6" s="131"/>
      <c r="K6" s="131"/>
      <c r="L6" s="130"/>
      <c r="M6" s="130"/>
    </row>
    <row r="7" spans="1:13" x14ac:dyDescent="0.25">
      <c r="A7" s="199"/>
      <c r="B7" s="197">
        <v>42370</v>
      </c>
      <c r="C7" s="197">
        <v>42401</v>
      </c>
      <c r="D7" s="197">
        <v>42430</v>
      </c>
      <c r="E7" s="197">
        <v>42461</v>
      </c>
      <c r="F7" s="197">
        <v>42491</v>
      </c>
      <c r="G7" s="197">
        <v>42522</v>
      </c>
      <c r="H7" s="197">
        <v>42552</v>
      </c>
      <c r="I7" s="197">
        <v>42583</v>
      </c>
      <c r="J7" s="197">
        <v>42614</v>
      </c>
      <c r="K7" s="197">
        <v>42644</v>
      </c>
      <c r="L7" s="197">
        <v>42675</v>
      </c>
      <c r="M7" s="197">
        <v>42705</v>
      </c>
    </row>
    <row r="8" spans="1:13" ht="15.75" thickBot="1" x14ac:dyDescent="0.3">
      <c r="A8" s="200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</row>
    <row r="9" spans="1:13" ht="15.75" thickTop="1" x14ac:dyDescent="0.25">
      <c r="A9" s="65" t="s">
        <v>64</v>
      </c>
      <c r="B9" s="132">
        <v>29237</v>
      </c>
      <c r="C9" s="132">
        <v>25748</v>
      </c>
      <c r="D9" s="132">
        <v>29888</v>
      </c>
      <c r="E9" s="132">
        <v>23697</v>
      </c>
      <c r="F9" s="132">
        <v>26203</v>
      </c>
      <c r="G9" s="132">
        <v>40305</v>
      </c>
      <c r="H9" s="132">
        <v>26335</v>
      </c>
      <c r="I9" s="132">
        <v>26008</v>
      </c>
      <c r="J9" s="132">
        <v>39717</v>
      </c>
      <c r="K9" s="132">
        <v>19929</v>
      </c>
      <c r="L9" s="132">
        <v>30548</v>
      </c>
      <c r="M9" s="132">
        <v>25202</v>
      </c>
    </row>
    <row r="10" spans="1:13" x14ac:dyDescent="0.25">
      <c r="A10" s="65" t="s">
        <v>65</v>
      </c>
      <c r="B10" s="132">
        <v>861823</v>
      </c>
      <c r="C10" s="132">
        <v>1303164</v>
      </c>
      <c r="D10" s="132">
        <v>889894</v>
      </c>
      <c r="E10" s="132">
        <v>730066</v>
      </c>
      <c r="F10" s="132">
        <v>1514684</v>
      </c>
      <c r="G10" s="132">
        <v>1010900</v>
      </c>
      <c r="H10" s="132">
        <v>459257</v>
      </c>
      <c r="I10" s="132">
        <v>718657</v>
      </c>
      <c r="J10" s="132">
        <v>2016756</v>
      </c>
      <c r="K10" s="132">
        <v>368524</v>
      </c>
      <c r="L10" s="132">
        <v>659175</v>
      </c>
      <c r="M10" s="132">
        <v>1995680</v>
      </c>
    </row>
    <row r="11" spans="1:13" x14ac:dyDescent="0.25">
      <c r="A11" s="65" t="s">
        <v>66</v>
      </c>
      <c r="B11" s="132">
        <v>145802.273415</v>
      </c>
      <c r="C11" s="132">
        <v>215280.171336</v>
      </c>
      <c r="D11" s="132">
        <v>180597.39278200001</v>
      </c>
      <c r="E11" s="132">
        <v>133165.71267400001</v>
      </c>
      <c r="F11" s="132">
        <v>274381.74268099997</v>
      </c>
      <c r="G11" s="132">
        <v>200442.66026100001</v>
      </c>
      <c r="H11" s="132">
        <v>95019.561816999994</v>
      </c>
      <c r="I11" s="132">
        <v>132417.780875</v>
      </c>
      <c r="J11" s="132">
        <v>396742.29513099999</v>
      </c>
      <c r="K11" s="132">
        <v>77262.356989000007</v>
      </c>
      <c r="L11" s="132">
        <v>136459.33130399999</v>
      </c>
      <c r="M11" s="132">
        <v>429950.03286699997</v>
      </c>
    </row>
    <row r="12" spans="1:13" ht="15.75" thickBot="1" x14ac:dyDescent="0.3">
      <c r="A12" s="133" t="s">
        <v>67</v>
      </c>
      <c r="B12" s="134">
        <v>2020418</v>
      </c>
      <c r="C12" s="134">
        <v>1968415</v>
      </c>
      <c r="D12" s="134">
        <v>1769384</v>
      </c>
      <c r="E12" s="134">
        <v>1774137</v>
      </c>
      <c r="F12" s="134">
        <v>2277431</v>
      </c>
      <c r="G12" s="134">
        <v>2140076</v>
      </c>
      <c r="H12" s="134">
        <v>2102359</v>
      </c>
      <c r="I12" s="134">
        <v>2075247</v>
      </c>
      <c r="J12" s="134">
        <v>1855228</v>
      </c>
      <c r="K12" s="134">
        <v>1796019</v>
      </c>
      <c r="L12" s="134">
        <v>1779422</v>
      </c>
      <c r="M12" s="134">
        <v>1513043</v>
      </c>
    </row>
    <row r="13" spans="1:13" ht="15.75" thickTop="1" x14ac:dyDescent="0.25">
      <c r="A13" s="65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</row>
    <row r="14" spans="1:13" x14ac:dyDescent="0.25">
      <c r="A14" s="65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</row>
    <row r="15" spans="1:13" ht="16.5" thickBot="1" x14ac:dyDescent="0.3">
      <c r="A15" s="135"/>
      <c r="B15" s="145" t="s">
        <v>63</v>
      </c>
      <c r="C15" s="130"/>
      <c r="D15" s="136"/>
      <c r="E15" s="136"/>
      <c r="F15" s="136"/>
      <c r="G15" s="136"/>
      <c r="H15" s="136"/>
      <c r="I15" s="136"/>
      <c r="J15" s="136"/>
      <c r="K15" s="136"/>
      <c r="L15" s="130"/>
      <c r="M15" s="130"/>
    </row>
    <row r="16" spans="1:13" x14ac:dyDescent="0.25">
      <c r="A16" s="199"/>
      <c r="B16" s="197">
        <v>42736</v>
      </c>
      <c r="C16" s="197">
        <v>42767</v>
      </c>
      <c r="D16" s="197">
        <v>42795</v>
      </c>
      <c r="E16" s="197">
        <v>42826</v>
      </c>
      <c r="F16" s="197">
        <v>42856</v>
      </c>
      <c r="G16" s="197">
        <v>42887</v>
      </c>
      <c r="H16" s="197">
        <v>42917</v>
      </c>
      <c r="I16" s="197">
        <v>42948</v>
      </c>
      <c r="J16" s="197">
        <v>42979</v>
      </c>
      <c r="K16" s="197">
        <v>43009</v>
      </c>
      <c r="L16" s="197">
        <v>43040</v>
      </c>
      <c r="M16" s="197">
        <v>43070</v>
      </c>
    </row>
    <row r="17" spans="1:13" ht="15.75" thickBot="1" x14ac:dyDescent="0.3">
      <c r="A17" s="200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</row>
    <row r="18" spans="1:13" ht="15.75" thickTop="1" x14ac:dyDescent="0.25">
      <c r="A18" s="65" t="s">
        <v>64</v>
      </c>
      <c r="B18" s="132">
        <v>25411</v>
      </c>
      <c r="C18" s="132">
        <v>24826</v>
      </c>
      <c r="D18" s="132">
        <v>34682</v>
      </c>
      <c r="E18" s="132">
        <v>20722</v>
      </c>
      <c r="F18" s="132">
        <v>25278</v>
      </c>
      <c r="G18" s="132">
        <v>31334</v>
      </c>
      <c r="H18" s="132">
        <v>17343</v>
      </c>
      <c r="I18" s="132">
        <v>21033</v>
      </c>
      <c r="J18" s="132">
        <v>24696</v>
      </c>
      <c r="K18" s="132">
        <v>28240</v>
      </c>
      <c r="L18" s="132">
        <v>22591</v>
      </c>
      <c r="M18" s="132">
        <v>24312</v>
      </c>
    </row>
    <row r="19" spans="1:13" x14ac:dyDescent="0.25">
      <c r="A19" s="65" t="s">
        <v>65</v>
      </c>
      <c r="B19" s="132">
        <v>567344</v>
      </c>
      <c r="C19" s="132">
        <v>1033841</v>
      </c>
      <c r="D19" s="132">
        <v>1454530</v>
      </c>
      <c r="E19" s="132">
        <v>765726</v>
      </c>
      <c r="F19" s="132">
        <v>1097108</v>
      </c>
      <c r="G19" s="132">
        <v>1416266</v>
      </c>
      <c r="H19" s="132">
        <v>229447</v>
      </c>
      <c r="I19" s="132">
        <v>435665</v>
      </c>
      <c r="J19" s="132">
        <v>1003350</v>
      </c>
      <c r="K19" s="132">
        <v>541510</v>
      </c>
      <c r="L19" s="132">
        <v>662454</v>
      </c>
      <c r="M19" s="132">
        <v>1406159</v>
      </c>
    </row>
    <row r="20" spans="1:13" x14ac:dyDescent="0.25">
      <c r="A20" s="65" t="s">
        <v>66</v>
      </c>
      <c r="B20" s="132">
        <v>124176.806977</v>
      </c>
      <c r="C20" s="132">
        <v>212849.980018</v>
      </c>
      <c r="D20" s="132">
        <v>307213.91410599998</v>
      </c>
      <c r="E20" s="132">
        <v>155204.267807</v>
      </c>
      <c r="F20" s="132">
        <v>215715.60017600001</v>
      </c>
      <c r="G20" s="132">
        <v>296557.16551000002</v>
      </c>
      <c r="H20" s="132">
        <v>51227.585658000004</v>
      </c>
      <c r="I20" s="132">
        <v>88882.540924999994</v>
      </c>
      <c r="J20" s="132">
        <v>184536.75602584</v>
      </c>
      <c r="K20" s="132">
        <v>113804.574438</v>
      </c>
      <c r="L20" s="132">
        <v>135834.892891</v>
      </c>
      <c r="M20" s="132">
        <v>285846.12247470004</v>
      </c>
    </row>
    <row r="21" spans="1:13" ht="15.75" thickBot="1" x14ac:dyDescent="0.3">
      <c r="A21" s="133" t="s">
        <v>67</v>
      </c>
      <c r="B21" s="134">
        <v>1465038</v>
      </c>
      <c r="C21" s="134">
        <v>1497732</v>
      </c>
      <c r="D21" s="134">
        <v>1388924</v>
      </c>
      <c r="E21" s="134">
        <v>1327843</v>
      </c>
      <c r="F21" s="134">
        <v>1566690</v>
      </c>
      <c r="G21" s="134">
        <v>1238362</v>
      </c>
      <c r="H21" s="134">
        <v>1221642</v>
      </c>
      <c r="I21" s="134">
        <v>1225096</v>
      </c>
      <c r="J21" s="134">
        <v>1346196</v>
      </c>
      <c r="K21" s="134">
        <v>1358562</v>
      </c>
      <c r="L21" s="134">
        <v>1319141</v>
      </c>
      <c r="M21" s="134">
        <v>1027798</v>
      </c>
    </row>
    <row r="22" spans="1:13" ht="15.75" thickTop="1" x14ac:dyDescent="0.25">
      <c r="A22" s="65"/>
      <c r="B22" s="132"/>
      <c r="C22" s="132"/>
      <c r="D22" s="132"/>
      <c r="E22" s="132"/>
      <c r="F22" s="132"/>
      <c r="G22" s="132"/>
      <c r="H22" s="146"/>
      <c r="I22" s="132"/>
      <c r="J22" s="132"/>
      <c r="K22" s="132"/>
      <c r="L22" s="132"/>
      <c r="M22" s="132"/>
    </row>
    <row r="23" spans="1:13" x14ac:dyDescent="0.25">
      <c r="A23" s="65"/>
      <c r="B23" s="132"/>
      <c r="C23" s="132"/>
      <c r="D23" s="132"/>
      <c r="E23" s="132"/>
      <c r="F23" s="132"/>
      <c r="G23" s="132"/>
      <c r="H23" s="132"/>
      <c r="I23" s="146"/>
      <c r="J23" s="132"/>
      <c r="K23" s="132"/>
      <c r="L23" s="132"/>
      <c r="M23" s="132"/>
    </row>
    <row r="24" spans="1:13" ht="16.5" thickBot="1" x14ac:dyDescent="0.3">
      <c r="A24" s="99"/>
      <c r="B24" s="145" t="s">
        <v>68</v>
      </c>
      <c r="C24" s="130"/>
      <c r="D24" s="131"/>
      <c r="E24" s="131"/>
      <c r="F24" s="131"/>
      <c r="G24" s="131"/>
      <c r="H24" s="131"/>
      <c r="I24" s="131"/>
      <c r="J24" s="131"/>
      <c r="K24" s="131"/>
      <c r="L24" s="130"/>
      <c r="M24" s="130"/>
    </row>
    <row r="25" spans="1:13" x14ac:dyDescent="0.25">
      <c r="A25" s="199"/>
      <c r="B25" s="197">
        <v>42370</v>
      </c>
      <c r="C25" s="197">
        <v>42401</v>
      </c>
      <c r="D25" s="197">
        <v>42430</v>
      </c>
      <c r="E25" s="197">
        <v>42461</v>
      </c>
      <c r="F25" s="197">
        <v>42491</v>
      </c>
      <c r="G25" s="197">
        <v>42522</v>
      </c>
      <c r="H25" s="197">
        <v>42552</v>
      </c>
      <c r="I25" s="197">
        <v>42583</v>
      </c>
      <c r="J25" s="197">
        <v>42614</v>
      </c>
      <c r="K25" s="197">
        <v>42644</v>
      </c>
      <c r="L25" s="197">
        <v>42675</v>
      </c>
      <c r="M25" s="197">
        <v>42705</v>
      </c>
    </row>
    <row r="26" spans="1:13" ht="15.75" thickBot="1" x14ac:dyDescent="0.3">
      <c r="A26" s="200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</row>
    <row r="27" spans="1:13" ht="15.75" thickTop="1" x14ac:dyDescent="0.25">
      <c r="A27" s="65" t="s">
        <v>64</v>
      </c>
      <c r="B27" s="132">
        <v>3</v>
      </c>
      <c r="C27" s="132">
        <v>5</v>
      </c>
      <c r="D27" s="132">
        <v>3</v>
      </c>
      <c r="E27" s="132">
        <v>7</v>
      </c>
      <c r="F27" s="132">
        <v>20</v>
      </c>
      <c r="G27" s="132">
        <v>40</v>
      </c>
      <c r="H27" s="132">
        <v>40</v>
      </c>
      <c r="I27" s="132">
        <v>28</v>
      </c>
      <c r="J27" s="132">
        <v>83</v>
      </c>
      <c r="K27" s="132">
        <v>59</v>
      </c>
      <c r="L27" s="132">
        <v>51</v>
      </c>
      <c r="M27" s="132">
        <v>40</v>
      </c>
    </row>
    <row r="28" spans="1:13" x14ac:dyDescent="0.25">
      <c r="A28" s="65" t="s">
        <v>65</v>
      </c>
      <c r="B28" s="132">
        <v>105000</v>
      </c>
      <c r="C28" s="132">
        <v>250000</v>
      </c>
      <c r="D28" s="132">
        <v>4350</v>
      </c>
      <c r="E28" s="132">
        <v>20510</v>
      </c>
      <c r="F28" s="132">
        <v>1294810</v>
      </c>
      <c r="G28" s="132">
        <v>552100</v>
      </c>
      <c r="H28" s="132">
        <v>780250</v>
      </c>
      <c r="I28" s="132">
        <v>387901</v>
      </c>
      <c r="J28" s="132">
        <v>830600</v>
      </c>
      <c r="K28" s="132">
        <v>614900</v>
      </c>
      <c r="L28" s="132">
        <v>1290600</v>
      </c>
      <c r="M28" s="132">
        <v>445000</v>
      </c>
    </row>
    <row r="29" spans="1:13" x14ac:dyDescent="0.25">
      <c r="A29" s="65" t="s">
        <v>66</v>
      </c>
      <c r="B29" s="132">
        <v>10500</v>
      </c>
      <c r="C29" s="132">
        <v>25000</v>
      </c>
      <c r="D29" s="132">
        <v>435</v>
      </c>
      <c r="E29" s="132">
        <v>2051</v>
      </c>
      <c r="F29" s="132">
        <v>129481</v>
      </c>
      <c r="G29" s="132">
        <v>55210</v>
      </c>
      <c r="H29" s="132">
        <v>78025</v>
      </c>
      <c r="I29" s="132">
        <v>38790.1</v>
      </c>
      <c r="J29" s="132">
        <v>83060</v>
      </c>
      <c r="K29" s="132">
        <v>61490</v>
      </c>
      <c r="L29" s="132">
        <v>129060</v>
      </c>
      <c r="M29" s="132">
        <v>44500</v>
      </c>
    </row>
    <row r="30" spans="1:13" ht="15.75" thickBot="1" x14ac:dyDescent="0.3">
      <c r="A30" s="133" t="s">
        <v>67</v>
      </c>
      <c r="B30" s="134">
        <v>215000</v>
      </c>
      <c r="C30" s="134">
        <v>65000</v>
      </c>
      <c r="D30" s="134">
        <v>67870</v>
      </c>
      <c r="E30" s="134">
        <v>83380</v>
      </c>
      <c r="F30" s="134">
        <v>1374170</v>
      </c>
      <c r="G30" s="134">
        <v>1921250</v>
      </c>
      <c r="H30" s="134">
        <v>2666500</v>
      </c>
      <c r="I30" s="134">
        <v>2909401</v>
      </c>
      <c r="J30" s="134">
        <v>3415601</v>
      </c>
      <c r="K30" s="134">
        <v>3960801</v>
      </c>
      <c r="L30" s="134">
        <v>5050401</v>
      </c>
      <c r="M30" s="134">
        <v>5235301</v>
      </c>
    </row>
    <row r="31" spans="1:13" ht="15.75" thickTop="1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</row>
    <row r="32" spans="1:13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</row>
    <row r="33" spans="1:13" ht="16.5" thickBot="1" x14ac:dyDescent="0.3">
      <c r="A33" s="135"/>
      <c r="B33" s="145" t="s">
        <v>68</v>
      </c>
      <c r="C33" s="130"/>
      <c r="D33" s="136"/>
      <c r="E33" s="136"/>
      <c r="F33" s="136"/>
      <c r="G33" s="136"/>
      <c r="H33" s="136"/>
      <c r="I33" s="136"/>
      <c r="J33" s="136"/>
      <c r="K33" s="136"/>
      <c r="L33" s="130"/>
      <c r="M33" s="130"/>
    </row>
    <row r="34" spans="1:13" x14ac:dyDescent="0.25">
      <c r="A34" s="199"/>
      <c r="B34" s="197">
        <v>42736</v>
      </c>
      <c r="C34" s="197">
        <v>42767</v>
      </c>
      <c r="D34" s="197">
        <v>42795</v>
      </c>
      <c r="E34" s="197">
        <v>42826</v>
      </c>
      <c r="F34" s="197">
        <v>42856</v>
      </c>
      <c r="G34" s="197">
        <v>42887</v>
      </c>
      <c r="H34" s="197">
        <v>42917</v>
      </c>
      <c r="I34" s="197">
        <v>42948</v>
      </c>
      <c r="J34" s="197">
        <v>42979</v>
      </c>
      <c r="K34" s="197">
        <v>43009</v>
      </c>
      <c r="L34" s="197">
        <v>43040</v>
      </c>
      <c r="M34" s="197">
        <v>43070</v>
      </c>
    </row>
    <row r="35" spans="1:13" ht="15.75" thickBot="1" x14ac:dyDescent="0.3">
      <c r="A35" s="200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</row>
    <row r="36" spans="1:13" ht="15.75" thickTop="1" x14ac:dyDescent="0.25">
      <c r="A36" s="65" t="s">
        <v>64</v>
      </c>
      <c r="B36" s="132">
        <v>50</v>
      </c>
      <c r="C36" s="132">
        <v>38</v>
      </c>
      <c r="D36" s="132">
        <v>54</v>
      </c>
      <c r="E36" s="132">
        <v>13</v>
      </c>
      <c r="F36" s="132">
        <v>57</v>
      </c>
      <c r="G36" s="132">
        <v>69</v>
      </c>
      <c r="H36" s="132">
        <v>18</v>
      </c>
      <c r="I36" s="132">
        <v>25</v>
      </c>
      <c r="J36" s="132">
        <v>12</v>
      </c>
      <c r="K36" s="132">
        <v>50</v>
      </c>
      <c r="L36" s="132">
        <v>57</v>
      </c>
      <c r="M36" s="132">
        <v>70</v>
      </c>
    </row>
    <row r="37" spans="1:13" x14ac:dyDescent="0.25">
      <c r="A37" s="65" t="s">
        <v>65</v>
      </c>
      <c r="B37" s="132">
        <v>1342670</v>
      </c>
      <c r="C37" s="132">
        <v>670900</v>
      </c>
      <c r="D37" s="132">
        <v>650900</v>
      </c>
      <c r="E37" s="132">
        <v>191150</v>
      </c>
      <c r="F37" s="132">
        <v>675200</v>
      </c>
      <c r="G37" s="132">
        <v>687050</v>
      </c>
      <c r="H37" s="132">
        <v>413760</v>
      </c>
      <c r="I37" s="132">
        <v>280728</v>
      </c>
      <c r="J37" s="132">
        <v>323500</v>
      </c>
      <c r="K37" s="132">
        <v>511364</v>
      </c>
      <c r="L37" s="132">
        <v>362500</v>
      </c>
      <c r="M37" s="132">
        <v>560400</v>
      </c>
    </row>
    <row r="38" spans="1:13" x14ac:dyDescent="0.25">
      <c r="A38" s="65" t="s">
        <v>66</v>
      </c>
      <c r="B38" s="132">
        <v>134267</v>
      </c>
      <c r="C38" s="132">
        <v>67090</v>
      </c>
      <c r="D38" s="132">
        <v>65090</v>
      </c>
      <c r="E38" s="132">
        <v>19115</v>
      </c>
      <c r="F38" s="132">
        <v>67520</v>
      </c>
      <c r="G38" s="132">
        <v>68705</v>
      </c>
      <c r="H38" s="132">
        <v>41376</v>
      </c>
      <c r="I38" s="132">
        <v>28072.799999999999</v>
      </c>
      <c r="J38" s="132">
        <v>32350</v>
      </c>
      <c r="K38" s="132">
        <v>51136.4</v>
      </c>
      <c r="L38" s="132">
        <v>36250</v>
      </c>
      <c r="M38" s="132">
        <v>56040</v>
      </c>
    </row>
    <row r="39" spans="1:13" ht="15.75" thickBot="1" x14ac:dyDescent="0.3">
      <c r="A39" s="133" t="s">
        <v>67</v>
      </c>
      <c r="B39" s="134">
        <v>5877971</v>
      </c>
      <c r="C39" s="134">
        <v>6214171</v>
      </c>
      <c r="D39" s="134">
        <v>6641971</v>
      </c>
      <c r="E39" s="134">
        <v>6515621</v>
      </c>
      <c r="F39" s="134">
        <v>6925821</v>
      </c>
      <c r="G39" s="134">
        <v>6557021</v>
      </c>
      <c r="H39" s="134">
        <v>6785631</v>
      </c>
      <c r="I39" s="134">
        <v>6727458</v>
      </c>
      <c r="J39" s="134">
        <v>6239448</v>
      </c>
      <c r="K39" s="134">
        <v>6493412</v>
      </c>
      <c r="L39" s="134">
        <v>6557512</v>
      </c>
      <c r="M39" s="134">
        <v>6464102</v>
      </c>
    </row>
    <row r="40" spans="1:13" ht="15.75" thickTop="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3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13" x14ac:dyDescent="0.2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</row>
    <row r="43" spans="1:13" ht="16.5" thickBot="1" x14ac:dyDescent="0.3">
      <c r="A43" s="135"/>
      <c r="B43" s="145" t="s">
        <v>69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</row>
    <row r="44" spans="1:13" x14ac:dyDescent="0.25">
      <c r="A44" s="199"/>
      <c r="B44" s="197">
        <v>42370</v>
      </c>
      <c r="C44" s="197">
        <v>42401</v>
      </c>
      <c r="D44" s="197">
        <v>42430</v>
      </c>
      <c r="E44" s="197">
        <v>42461</v>
      </c>
      <c r="F44" s="197">
        <v>42491</v>
      </c>
      <c r="G44" s="197">
        <v>42522</v>
      </c>
      <c r="H44" s="197">
        <v>42552</v>
      </c>
      <c r="I44" s="197">
        <v>42583</v>
      </c>
      <c r="J44" s="197">
        <v>42614</v>
      </c>
      <c r="K44" s="197">
        <v>42644</v>
      </c>
      <c r="L44" s="197">
        <v>42675</v>
      </c>
      <c r="M44" s="197">
        <v>42705</v>
      </c>
    </row>
    <row r="45" spans="1:13" ht="15.75" thickBot="1" x14ac:dyDescent="0.3">
      <c r="A45" s="200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</row>
    <row r="46" spans="1:13" ht="15.75" thickTop="1" x14ac:dyDescent="0.25">
      <c r="A46" s="65" t="s">
        <v>64</v>
      </c>
      <c r="B46" s="132">
        <v>956</v>
      </c>
      <c r="C46" s="132">
        <v>945</v>
      </c>
      <c r="D46" s="132">
        <v>940</v>
      </c>
      <c r="E46" s="132">
        <v>561</v>
      </c>
      <c r="F46" s="132">
        <v>847</v>
      </c>
      <c r="G46" s="132">
        <v>929</v>
      </c>
      <c r="H46" s="132">
        <v>690</v>
      </c>
      <c r="I46" s="132">
        <v>597</v>
      </c>
      <c r="J46" s="132">
        <v>659</v>
      </c>
      <c r="K46" s="132">
        <v>562</v>
      </c>
      <c r="L46" s="132">
        <v>1184</v>
      </c>
      <c r="M46" s="132">
        <v>428</v>
      </c>
    </row>
    <row r="47" spans="1:13" x14ac:dyDescent="0.25">
      <c r="A47" s="65" t="s">
        <v>65</v>
      </c>
      <c r="B47" s="132">
        <v>16776</v>
      </c>
      <c r="C47" s="132">
        <v>34867</v>
      </c>
      <c r="D47" s="132">
        <v>46122</v>
      </c>
      <c r="E47" s="132">
        <v>25084</v>
      </c>
      <c r="F47" s="132">
        <v>14601</v>
      </c>
      <c r="G47" s="132">
        <v>35660</v>
      </c>
      <c r="H47" s="132">
        <v>8335</v>
      </c>
      <c r="I47" s="132">
        <v>62516</v>
      </c>
      <c r="J47" s="132">
        <v>15478</v>
      </c>
      <c r="K47" s="132">
        <v>99125</v>
      </c>
      <c r="L47" s="132">
        <v>39462</v>
      </c>
      <c r="M47" s="132">
        <v>13892</v>
      </c>
    </row>
    <row r="48" spans="1:13" x14ac:dyDescent="0.25">
      <c r="A48" s="65" t="s">
        <v>66</v>
      </c>
      <c r="B48" s="132">
        <v>3913.0704000000001</v>
      </c>
      <c r="C48" s="132">
        <v>2790.2925</v>
      </c>
      <c r="D48" s="132">
        <v>3670.4938000000002</v>
      </c>
      <c r="E48" s="132">
        <v>1921.8162500000001</v>
      </c>
      <c r="F48" s="132">
        <v>3151.92795032</v>
      </c>
      <c r="G48" s="132">
        <v>4997.5376800000004</v>
      </c>
      <c r="H48" s="132">
        <v>2386.2664904799999</v>
      </c>
      <c r="I48" s="132">
        <v>1282.5843500000001</v>
      </c>
      <c r="J48" s="132">
        <v>2573.672</v>
      </c>
      <c r="K48" s="132">
        <v>1677.3125299999999</v>
      </c>
      <c r="L48" s="132">
        <v>2223.8744999999999</v>
      </c>
      <c r="M48" s="132">
        <v>1446.6765</v>
      </c>
    </row>
    <row r="49" spans="1:13" ht="15.75" thickBot="1" x14ac:dyDescent="0.3">
      <c r="A49" s="133" t="s">
        <v>67</v>
      </c>
      <c r="B49" s="134">
        <v>60074</v>
      </c>
      <c r="C49" s="134">
        <v>87073</v>
      </c>
      <c r="D49" s="134">
        <v>69589</v>
      </c>
      <c r="E49" s="134">
        <v>65035</v>
      </c>
      <c r="F49" s="134">
        <v>91276</v>
      </c>
      <c r="G49" s="134">
        <v>46417</v>
      </c>
      <c r="H49" s="134">
        <v>47216</v>
      </c>
      <c r="I49" s="134">
        <v>107823</v>
      </c>
      <c r="J49" s="134">
        <v>74014</v>
      </c>
      <c r="K49" s="134">
        <v>89640</v>
      </c>
      <c r="L49" s="134">
        <v>124870</v>
      </c>
      <c r="M49" s="134">
        <v>67482</v>
      </c>
    </row>
    <row r="50" spans="1:13" ht="15.75" thickTop="1" x14ac:dyDescent="0.25">
      <c r="A50" s="137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</row>
    <row r="51" spans="1:13" x14ac:dyDescent="0.25">
      <c r="A51" s="137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</row>
    <row r="52" spans="1:13" x14ac:dyDescent="0.25">
      <c r="A52" s="137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ht="16.5" thickBot="1" x14ac:dyDescent="0.3">
      <c r="A53" s="135"/>
      <c r="B53" s="145" t="s">
        <v>69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</row>
    <row r="54" spans="1:13" x14ac:dyDescent="0.25">
      <c r="A54" s="189"/>
      <c r="B54" s="187">
        <v>42736</v>
      </c>
      <c r="C54" s="187">
        <v>42767</v>
      </c>
      <c r="D54" s="187">
        <v>42795</v>
      </c>
      <c r="E54" s="187">
        <v>42826</v>
      </c>
      <c r="F54" s="187">
        <v>42856</v>
      </c>
      <c r="G54" s="187">
        <v>42887</v>
      </c>
      <c r="H54" s="187">
        <v>42917</v>
      </c>
      <c r="I54" s="187">
        <v>42948</v>
      </c>
      <c r="J54" s="187">
        <v>42979</v>
      </c>
      <c r="K54" s="187">
        <v>43009</v>
      </c>
      <c r="L54" s="187">
        <v>43040</v>
      </c>
      <c r="M54" s="187">
        <v>43070</v>
      </c>
    </row>
    <row r="55" spans="1:13" ht="15.75" thickBot="1" x14ac:dyDescent="0.3">
      <c r="A55" s="190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</row>
    <row r="56" spans="1:13" ht="15.75" thickTop="1" x14ac:dyDescent="0.25">
      <c r="A56" s="65" t="s">
        <v>64</v>
      </c>
      <c r="B56" s="132">
        <v>583</v>
      </c>
      <c r="C56" s="132">
        <v>406</v>
      </c>
      <c r="D56" s="132">
        <v>459</v>
      </c>
      <c r="E56" s="132">
        <v>206</v>
      </c>
      <c r="F56" s="132">
        <v>484</v>
      </c>
      <c r="G56" s="132">
        <v>309</v>
      </c>
      <c r="H56" s="132">
        <v>158</v>
      </c>
      <c r="I56" s="132">
        <v>224</v>
      </c>
      <c r="J56" s="132">
        <v>142</v>
      </c>
      <c r="K56" s="132">
        <v>163</v>
      </c>
      <c r="L56" s="132">
        <v>146</v>
      </c>
      <c r="M56" s="132">
        <v>174</v>
      </c>
    </row>
    <row r="57" spans="1:13" x14ac:dyDescent="0.25">
      <c r="A57" s="65" t="s">
        <v>65</v>
      </c>
      <c r="B57" s="132">
        <v>27703</v>
      </c>
      <c r="C57" s="132">
        <v>21498</v>
      </c>
      <c r="D57" s="132">
        <v>39924</v>
      </c>
      <c r="E57" s="132">
        <v>1905</v>
      </c>
      <c r="F57" s="132">
        <v>22394</v>
      </c>
      <c r="G57" s="132">
        <v>4992</v>
      </c>
      <c r="H57" s="132">
        <v>150291</v>
      </c>
      <c r="I57" s="132">
        <v>35097</v>
      </c>
      <c r="J57" s="132">
        <v>29440</v>
      </c>
      <c r="K57" s="132">
        <v>20907</v>
      </c>
      <c r="L57" s="132">
        <v>17579</v>
      </c>
      <c r="M57" s="132">
        <v>46156</v>
      </c>
    </row>
    <row r="58" spans="1:13" x14ac:dyDescent="0.25">
      <c r="A58" s="65" t="s">
        <v>66</v>
      </c>
      <c r="B58" s="132">
        <v>3358.7204999999999</v>
      </c>
      <c r="C58" s="132">
        <v>3063.40535</v>
      </c>
      <c r="D58" s="132">
        <v>1453.4395500000001</v>
      </c>
      <c r="E58" s="132">
        <v>592.58090000000004</v>
      </c>
      <c r="F58" s="132">
        <v>3842.5562399999999</v>
      </c>
      <c r="G58" s="132">
        <v>1659.5648000000001</v>
      </c>
      <c r="H58" s="132">
        <v>1428.3524</v>
      </c>
      <c r="I58" s="132">
        <v>1325.3175000000001</v>
      </c>
      <c r="J58" s="132">
        <v>643.70650000000001</v>
      </c>
      <c r="K58" s="132">
        <v>946.75639999999999</v>
      </c>
      <c r="L58" s="132">
        <v>3470.53</v>
      </c>
      <c r="M58" s="132">
        <v>7665.0393999999997</v>
      </c>
    </row>
    <row r="59" spans="1:13" ht="15.75" thickBot="1" x14ac:dyDescent="0.3">
      <c r="A59" s="133" t="s">
        <v>67</v>
      </c>
      <c r="B59" s="134">
        <v>86771</v>
      </c>
      <c r="C59" s="134">
        <v>104434</v>
      </c>
      <c r="D59" s="134">
        <v>62807</v>
      </c>
      <c r="E59" s="134">
        <v>50530</v>
      </c>
      <c r="F59" s="134">
        <v>49044</v>
      </c>
      <c r="G59" s="134">
        <v>9698</v>
      </c>
      <c r="H59" s="134">
        <v>129259</v>
      </c>
      <c r="I59" s="134">
        <v>133758</v>
      </c>
      <c r="J59" s="134">
        <v>8367</v>
      </c>
      <c r="K59" s="134">
        <v>26081</v>
      </c>
      <c r="L59" s="134">
        <v>30143</v>
      </c>
      <c r="M59" s="134">
        <v>47275</v>
      </c>
    </row>
    <row r="60" spans="1:13" ht="15.75" thickTop="1" x14ac:dyDescent="0.2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</row>
    <row r="61" spans="1:13" x14ac:dyDescent="0.25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</row>
    <row r="62" spans="1:13" x14ac:dyDescent="0.25">
      <c r="A62" s="65" t="s">
        <v>70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</row>
    <row r="63" spans="1:13" x14ac:dyDescent="0.25">
      <c r="A63" s="65" t="s">
        <v>71</v>
      </c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</row>
    <row r="64" spans="1:13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</row>
    <row r="65" spans="1:13" ht="16.5" thickBot="1" x14ac:dyDescent="0.3">
      <c r="A65" s="99"/>
      <c r="B65" s="145" t="s">
        <v>72</v>
      </c>
      <c r="C65" s="130"/>
      <c r="D65" s="131"/>
      <c r="E65" s="131"/>
      <c r="F65" s="131"/>
      <c r="G65" s="131"/>
      <c r="H65" s="131"/>
      <c r="I65" s="131"/>
      <c r="J65" s="131"/>
      <c r="K65" s="131"/>
      <c r="L65" s="130"/>
      <c r="M65" s="130"/>
    </row>
    <row r="66" spans="1:13" x14ac:dyDescent="0.25">
      <c r="A66" s="189"/>
      <c r="B66" s="147">
        <v>42370</v>
      </c>
      <c r="C66" s="187">
        <v>42401</v>
      </c>
      <c r="D66" s="187">
        <v>42430</v>
      </c>
      <c r="E66" s="187">
        <v>42461</v>
      </c>
      <c r="F66" s="187">
        <v>42491</v>
      </c>
      <c r="G66" s="187">
        <v>42522</v>
      </c>
      <c r="H66" s="187">
        <v>42552</v>
      </c>
      <c r="I66" s="187">
        <v>42583</v>
      </c>
      <c r="J66" s="187">
        <v>42614</v>
      </c>
      <c r="K66" s="187">
        <v>42644</v>
      </c>
      <c r="L66" s="187">
        <v>42675</v>
      </c>
      <c r="M66" s="187">
        <v>42705</v>
      </c>
    </row>
    <row r="67" spans="1:13" ht="15.75" thickBot="1" x14ac:dyDescent="0.3">
      <c r="A67" s="190"/>
      <c r="B67" s="190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</row>
    <row r="68" spans="1:13" ht="16.5" thickTop="1" thickBot="1" x14ac:dyDescent="0.3">
      <c r="A68" s="133" t="s">
        <v>73</v>
      </c>
      <c r="B68" s="134">
        <v>15494.518879080801</v>
      </c>
      <c r="C68" s="148">
        <v>15899.2869196548</v>
      </c>
      <c r="D68" s="148">
        <v>15900.791053611301</v>
      </c>
      <c r="E68" s="148">
        <v>18229.2360262355</v>
      </c>
      <c r="F68" s="148">
        <v>24427.9854759023</v>
      </c>
      <c r="G68" s="148">
        <v>34570.484277265197</v>
      </c>
      <c r="H68" s="148">
        <v>34104.539589292304</v>
      </c>
      <c r="I68" s="148">
        <v>34801.166650474697</v>
      </c>
      <c r="J68" s="148">
        <v>35147.456078576695</v>
      </c>
      <c r="K68" s="148">
        <v>36223.107202194806</v>
      </c>
      <c r="L68" s="148">
        <v>42708.969387172903</v>
      </c>
      <c r="M68" s="148">
        <v>41271.543613526395</v>
      </c>
    </row>
    <row r="69" spans="1:13" ht="15.75" thickTop="1" x14ac:dyDescent="0.25">
      <c r="A69" s="65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</row>
    <row r="70" spans="1:13" x14ac:dyDescent="0.25">
      <c r="A70" s="65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</row>
    <row r="71" spans="1:13" x14ac:dyDescent="0.25">
      <c r="A71" s="65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</row>
    <row r="72" spans="1:13" ht="16.5" thickBot="1" x14ac:dyDescent="0.3">
      <c r="A72" s="135"/>
      <c r="B72" s="145" t="s">
        <v>72</v>
      </c>
      <c r="C72" s="130"/>
      <c r="D72" s="136"/>
      <c r="E72" s="136"/>
      <c r="F72" s="136"/>
      <c r="G72" s="136"/>
      <c r="H72" s="136"/>
      <c r="I72" s="136"/>
      <c r="J72" s="136"/>
      <c r="K72" s="136"/>
      <c r="L72" s="130"/>
      <c r="M72" s="130"/>
    </row>
    <row r="73" spans="1:13" x14ac:dyDescent="0.25">
      <c r="A73" s="189"/>
      <c r="B73" s="187">
        <v>42736</v>
      </c>
      <c r="C73" s="187">
        <v>42767</v>
      </c>
      <c r="D73" s="187">
        <v>42795</v>
      </c>
      <c r="E73" s="187">
        <v>42826</v>
      </c>
      <c r="F73" s="187">
        <v>42856</v>
      </c>
      <c r="G73" s="187">
        <v>42887</v>
      </c>
      <c r="H73" s="187">
        <v>42917</v>
      </c>
      <c r="I73" s="187">
        <v>42948</v>
      </c>
      <c r="J73" s="187">
        <v>42979</v>
      </c>
      <c r="K73" s="187">
        <v>43009</v>
      </c>
      <c r="L73" s="187">
        <v>43040</v>
      </c>
      <c r="M73" s="187">
        <v>43070</v>
      </c>
    </row>
    <row r="74" spans="1:13" ht="15.75" thickBot="1" x14ac:dyDescent="0.3">
      <c r="A74" s="190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</row>
    <row r="75" spans="1:13" ht="16.5" thickTop="1" thickBot="1" x14ac:dyDescent="0.3">
      <c r="A75" s="133" t="s">
        <v>73</v>
      </c>
      <c r="B75" s="134">
        <v>39978.537115995401</v>
      </c>
      <c r="C75" s="134">
        <v>39815.748782222399</v>
      </c>
      <c r="D75" s="134">
        <v>42809.987045404101</v>
      </c>
      <c r="E75" s="134">
        <v>40326.183920928095</v>
      </c>
      <c r="F75" s="134">
        <v>38406.772429327299</v>
      </c>
      <c r="G75" s="134">
        <v>41458.364739753699</v>
      </c>
      <c r="H75" s="134">
        <v>38634.722553034502</v>
      </c>
      <c r="I75" s="134">
        <v>39000.426976197901</v>
      </c>
      <c r="J75" s="134">
        <v>39638.282307233603</v>
      </c>
      <c r="K75" s="134">
        <v>40227.821044129501</v>
      </c>
      <c r="L75" s="134">
        <v>39659.562276850702</v>
      </c>
      <c r="M75" s="134">
        <v>40296.447745506899</v>
      </c>
    </row>
    <row r="76" spans="1:13" ht="15.75" thickTop="1" x14ac:dyDescent="0.25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</row>
    <row r="77" spans="1:13" x14ac:dyDescent="0.25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</row>
    <row r="78" spans="1:13" x14ac:dyDescent="0.25">
      <c r="A78" s="65" t="s">
        <v>70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</row>
    <row r="79" spans="1:13" x14ac:dyDescent="0.25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</row>
    <row r="80" spans="1:13" x14ac:dyDescent="0.25">
      <c r="A80" s="6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</row>
    <row r="81" spans="1:13" x14ac:dyDescent="0.25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</row>
    <row r="82" spans="1:13" x14ac:dyDescent="0.25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1:13" x14ac:dyDescent="0.25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</row>
    <row r="84" spans="1:13" x14ac:dyDescent="0.25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</row>
    <row r="85" spans="1:13" x14ac:dyDescent="0.25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</row>
    <row r="86" spans="1:13" x14ac:dyDescent="0.25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</row>
    <row r="87" spans="1:13" x14ac:dyDescent="0.25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</row>
    <row r="88" spans="1:13" x14ac:dyDescent="0.25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</row>
    <row r="89" spans="1:13" x14ac:dyDescent="0.25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</row>
    <row r="90" spans="1:13" x14ac:dyDescent="0.25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</row>
    <row r="91" spans="1:13" x14ac:dyDescent="0.25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</row>
    <row r="92" spans="1:13" x14ac:dyDescent="0.25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</row>
  </sheetData>
  <mergeCells count="65">
    <mergeCell ref="F34:F35"/>
    <mergeCell ref="G34:G35"/>
    <mergeCell ref="H34:H35"/>
    <mergeCell ref="I34:I35"/>
    <mergeCell ref="M34:M35"/>
    <mergeCell ref="J34:J35"/>
    <mergeCell ref="K34:K35"/>
    <mergeCell ref="L34:L35"/>
    <mergeCell ref="A44:A45"/>
    <mergeCell ref="B44:B45"/>
    <mergeCell ref="C44:C45"/>
    <mergeCell ref="D44:D45"/>
    <mergeCell ref="E44:E45"/>
    <mergeCell ref="F44:F45"/>
    <mergeCell ref="M44:M45"/>
    <mergeCell ref="G44:G45"/>
    <mergeCell ref="H44:H45"/>
    <mergeCell ref="I44:I45"/>
    <mergeCell ref="J44:J45"/>
    <mergeCell ref="K44:K45"/>
    <mergeCell ref="L44:L45"/>
    <mergeCell ref="A34:A35"/>
    <mergeCell ref="B34:B35"/>
    <mergeCell ref="C34:C35"/>
    <mergeCell ref="D34:D35"/>
    <mergeCell ref="E34:E35"/>
    <mergeCell ref="J16:J17"/>
    <mergeCell ref="K16:K17"/>
    <mergeCell ref="L16:L17"/>
    <mergeCell ref="M16:M17"/>
    <mergeCell ref="A25:A26"/>
    <mergeCell ref="B25:B26"/>
    <mergeCell ref="C25:C26"/>
    <mergeCell ref="D25:D26"/>
    <mergeCell ref="E25:E26"/>
    <mergeCell ref="F25:F26"/>
    <mergeCell ref="M25:M26"/>
    <mergeCell ref="J25:J26"/>
    <mergeCell ref="K25:K26"/>
    <mergeCell ref="L25:L26"/>
    <mergeCell ref="G25:G26"/>
    <mergeCell ref="H25:H26"/>
    <mergeCell ref="I25:I26"/>
    <mergeCell ref="M7:M8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7:G8"/>
    <mergeCell ref="H7:H8"/>
    <mergeCell ref="I7:I8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3622047244094491" right="0.23622047244094491" top="0.74803149606299213" bottom="0.74803149606299213" header="0.31496062992125984" footer="0.31496062992125984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0"/>
  <sheetViews>
    <sheetView showGridLines="0" zoomScale="98" zoomScaleNormal="98" workbookViewId="0">
      <selection activeCell="A3" sqref="A3"/>
    </sheetView>
  </sheetViews>
  <sheetFormatPr defaultColWidth="11.42578125" defaultRowHeight="15" x14ac:dyDescent="0.25"/>
  <cols>
    <col min="6" max="6" width="7" customWidth="1"/>
    <col min="7" max="7" width="10.42578125" customWidth="1"/>
    <col min="8" max="8" width="9.28515625" customWidth="1"/>
    <col min="9" max="9" width="10.140625" customWidth="1"/>
    <col min="10" max="10" width="9.5703125" customWidth="1"/>
    <col min="11" max="11" width="9.28515625" customWidth="1"/>
    <col min="12" max="12" width="10.42578125" customWidth="1"/>
    <col min="13" max="13" width="10.140625" customWidth="1"/>
    <col min="16" max="16" width="10.140625" customWidth="1"/>
    <col min="17" max="17" width="9.5703125" customWidth="1"/>
    <col min="20" max="20" width="10.7109375" customWidth="1"/>
    <col min="21" max="21" width="10.42578125" customWidth="1"/>
    <col min="22" max="22" width="10.28515625" customWidth="1"/>
    <col min="24" max="24" width="10" customWidth="1"/>
    <col min="25" max="25" width="11.28515625" customWidth="1"/>
  </cols>
  <sheetData>
    <row r="1" spans="1:55" ht="19.5" x14ac:dyDescent="0.25">
      <c r="A1" s="12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25" t="s">
        <v>0</v>
      </c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25" t="s">
        <v>0</v>
      </c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25" t="s">
        <v>0</v>
      </c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</row>
    <row r="2" spans="1:55" ht="19.5" x14ac:dyDescent="0.25">
      <c r="A2" s="7" t="s">
        <v>141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7" t="str">
        <f>A2</f>
        <v>December '17 OPERATIONAL HIGHLIGHTS</v>
      </c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7" t="str">
        <f>O2</f>
        <v>December '17 OPERATIONAL HIGHLIGHTS</v>
      </c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7" t="str">
        <f>AC2</f>
        <v>December '17 OPERATIONAL HIGHLIGHTS</v>
      </c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</row>
    <row r="3" spans="1:55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</row>
    <row r="4" spans="1:55" ht="18" x14ac:dyDescent="0.25">
      <c r="A4" s="144" t="s">
        <v>62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85"/>
      <c r="O4" s="144" t="s">
        <v>62</v>
      </c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85"/>
      <c r="AC4" s="144" t="s">
        <v>62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85"/>
      <c r="AQ4" s="144" t="s">
        <v>62</v>
      </c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85"/>
    </row>
    <row r="5" spans="1:55" ht="15.75" thickBot="1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149"/>
      <c r="Y5" s="85"/>
      <c r="Z5" s="85"/>
      <c r="AA5" s="85"/>
      <c r="AB5" s="85"/>
      <c r="AC5" s="85"/>
      <c r="AD5" s="149"/>
      <c r="AE5" s="85"/>
      <c r="AF5" s="85"/>
      <c r="AG5" s="85"/>
      <c r="AH5" s="149"/>
      <c r="AI5" s="85"/>
      <c r="AJ5" s="85"/>
      <c r="AK5" s="85"/>
      <c r="AL5" s="149"/>
      <c r="AM5" s="150"/>
      <c r="AN5" s="150"/>
      <c r="AO5" s="150"/>
      <c r="AP5" s="85"/>
      <c r="AQ5" s="85"/>
      <c r="AR5" s="85"/>
      <c r="AS5" s="85"/>
      <c r="AT5" s="85"/>
      <c r="AU5" s="85"/>
      <c r="AV5" s="149"/>
      <c r="AW5" s="85"/>
      <c r="AX5" s="85"/>
      <c r="AY5" s="85"/>
      <c r="AZ5" s="149"/>
      <c r="BA5" s="150"/>
      <c r="BB5" s="150"/>
      <c r="BC5" s="85"/>
    </row>
    <row r="6" spans="1:55" ht="15.75" thickBot="1" x14ac:dyDescent="0.3">
      <c r="A6" s="151"/>
      <c r="B6" s="203" t="s">
        <v>74</v>
      </c>
      <c r="C6" s="204"/>
      <c r="D6" s="204"/>
      <c r="E6" s="205"/>
      <c r="F6" s="203" t="s">
        <v>28</v>
      </c>
      <c r="G6" s="204"/>
      <c r="H6" s="204"/>
      <c r="I6" s="205"/>
      <c r="J6" s="203" t="s">
        <v>21</v>
      </c>
      <c r="K6" s="204"/>
      <c r="L6" s="204"/>
      <c r="M6" s="205"/>
      <c r="N6" s="65"/>
      <c r="O6" s="151"/>
      <c r="P6" s="203" t="s">
        <v>24</v>
      </c>
      <c r="Q6" s="204"/>
      <c r="R6" s="204"/>
      <c r="S6" s="205"/>
      <c r="T6" s="203" t="s">
        <v>26</v>
      </c>
      <c r="U6" s="204"/>
      <c r="V6" s="204"/>
      <c r="W6" s="205"/>
      <c r="X6" s="203" t="s">
        <v>75</v>
      </c>
      <c r="Y6" s="204"/>
      <c r="Z6" s="204"/>
      <c r="AA6" s="205"/>
      <c r="AB6" s="65"/>
      <c r="AC6" s="151"/>
      <c r="AD6" s="203" t="s">
        <v>76</v>
      </c>
      <c r="AE6" s="204"/>
      <c r="AF6" s="204"/>
      <c r="AG6" s="205"/>
      <c r="AH6" s="203" t="s">
        <v>77</v>
      </c>
      <c r="AI6" s="204"/>
      <c r="AJ6" s="204"/>
      <c r="AK6" s="205"/>
      <c r="AL6" s="203" t="s">
        <v>78</v>
      </c>
      <c r="AM6" s="204"/>
      <c r="AN6" s="204"/>
      <c r="AO6" s="205"/>
      <c r="AP6" s="65"/>
      <c r="AQ6" s="151"/>
      <c r="AR6" s="203" t="s">
        <v>79</v>
      </c>
      <c r="AS6" s="204"/>
      <c r="AT6" s="204"/>
      <c r="AU6" s="205"/>
      <c r="AV6" s="203" t="s">
        <v>29</v>
      </c>
      <c r="AW6" s="204"/>
      <c r="AX6" s="204"/>
      <c r="AY6" s="205"/>
      <c r="AZ6" s="203" t="s">
        <v>32</v>
      </c>
      <c r="BA6" s="204"/>
      <c r="BB6" s="204"/>
      <c r="BC6" s="205"/>
    </row>
    <row r="7" spans="1:55" ht="16.5" customHeight="1" x14ac:dyDescent="0.25">
      <c r="A7" s="152"/>
      <c r="B7" s="210" t="s">
        <v>80</v>
      </c>
      <c r="C7" s="212" t="s">
        <v>81</v>
      </c>
      <c r="D7" s="206" t="s">
        <v>82</v>
      </c>
      <c r="E7" s="208" t="s">
        <v>83</v>
      </c>
      <c r="F7" s="210" t="s">
        <v>80</v>
      </c>
      <c r="G7" s="212" t="s">
        <v>81</v>
      </c>
      <c r="H7" s="206" t="s">
        <v>82</v>
      </c>
      <c r="I7" s="208" t="s">
        <v>83</v>
      </c>
      <c r="J7" s="210" t="s">
        <v>80</v>
      </c>
      <c r="K7" s="212" t="s">
        <v>81</v>
      </c>
      <c r="L7" s="206" t="s">
        <v>82</v>
      </c>
      <c r="M7" s="208" t="s">
        <v>83</v>
      </c>
      <c r="N7" s="153"/>
      <c r="O7" s="152"/>
      <c r="P7" s="210" t="s">
        <v>80</v>
      </c>
      <c r="Q7" s="212" t="s">
        <v>81</v>
      </c>
      <c r="R7" s="206" t="s">
        <v>82</v>
      </c>
      <c r="S7" s="208" t="s">
        <v>83</v>
      </c>
      <c r="T7" s="210" t="s">
        <v>80</v>
      </c>
      <c r="U7" s="212" t="s">
        <v>81</v>
      </c>
      <c r="V7" s="206" t="s">
        <v>82</v>
      </c>
      <c r="W7" s="208" t="s">
        <v>83</v>
      </c>
      <c r="X7" s="210" t="s">
        <v>80</v>
      </c>
      <c r="Y7" s="212" t="s">
        <v>81</v>
      </c>
      <c r="Z7" s="206" t="s">
        <v>82</v>
      </c>
      <c r="AA7" s="208" t="s">
        <v>83</v>
      </c>
      <c r="AB7" s="154"/>
      <c r="AC7" s="152"/>
      <c r="AD7" s="210" t="s">
        <v>80</v>
      </c>
      <c r="AE7" s="212" t="s">
        <v>81</v>
      </c>
      <c r="AF7" s="206" t="s">
        <v>82</v>
      </c>
      <c r="AG7" s="208" t="s">
        <v>83</v>
      </c>
      <c r="AH7" s="210" t="s">
        <v>80</v>
      </c>
      <c r="AI7" s="212" t="s">
        <v>81</v>
      </c>
      <c r="AJ7" s="206" t="s">
        <v>82</v>
      </c>
      <c r="AK7" s="208" t="s">
        <v>83</v>
      </c>
      <c r="AL7" s="210" t="s">
        <v>80</v>
      </c>
      <c r="AM7" s="212" t="s">
        <v>81</v>
      </c>
      <c r="AN7" s="206" t="s">
        <v>82</v>
      </c>
      <c r="AO7" s="208" t="s">
        <v>83</v>
      </c>
      <c r="AP7" s="65"/>
      <c r="AQ7" s="155"/>
      <c r="AR7" s="210" t="s">
        <v>80</v>
      </c>
      <c r="AS7" s="212" t="s">
        <v>81</v>
      </c>
      <c r="AT7" s="206" t="s">
        <v>82</v>
      </c>
      <c r="AU7" s="214" t="s">
        <v>83</v>
      </c>
      <c r="AV7" s="210" t="s">
        <v>80</v>
      </c>
      <c r="AW7" s="212" t="s">
        <v>81</v>
      </c>
      <c r="AX7" s="206" t="s">
        <v>82</v>
      </c>
      <c r="AY7" s="208" t="s">
        <v>83</v>
      </c>
      <c r="AZ7" s="210" t="s">
        <v>80</v>
      </c>
      <c r="BA7" s="212" t="s">
        <v>81</v>
      </c>
      <c r="BB7" s="206" t="s">
        <v>82</v>
      </c>
      <c r="BC7" s="208" t="s">
        <v>83</v>
      </c>
    </row>
    <row r="8" spans="1:55" ht="15.75" thickBot="1" x14ac:dyDescent="0.3">
      <c r="A8" s="156"/>
      <c r="B8" s="211"/>
      <c r="C8" s="213"/>
      <c r="D8" s="207"/>
      <c r="E8" s="209"/>
      <c r="F8" s="211"/>
      <c r="G8" s="213"/>
      <c r="H8" s="207"/>
      <c r="I8" s="209"/>
      <c r="J8" s="211"/>
      <c r="K8" s="213"/>
      <c r="L8" s="207"/>
      <c r="M8" s="209"/>
      <c r="N8" s="141"/>
      <c r="O8" s="156"/>
      <c r="P8" s="211"/>
      <c r="Q8" s="213"/>
      <c r="R8" s="207"/>
      <c r="S8" s="209"/>
      <c r="T8" s="211"/>
      <c r="U8" s="213"/>
      <c r="V8" s="207"/>
      <c r="W8" s="209"/>
      <c r="X8" s="211"/>
      <c r="Y8" s="213"/>
      <c r="Z8" s="207"/>
      <c r="AA8" s="209"/>
      <c r="AB8" s="99"/>
      <c r="AC8" s="156"/>
      <c r="AD8" s="211"/>
      <c r="AE8" s="213"/>
      <c r="AF8" s="207"/>
      <c r="AG8" s="209"/>
      <c r="AH8" s="211"/>
      <c r="AI8" s="213"/>
      <c r="AJ8" s="207"/>
      <c r="AK8" s="209"/>
      <c r="AL8" s="211"/>
      <c r="AM8" s="213"/>
      <c r="AN8" s="207"/>
      <c r="AO8" s="209"/>
      <c r="AP8" s="99"/>
      <c r="AQ8" s="156"/>
      <c r="AR8" s="211"/>
      <c r="AS8" s="213"/>
      <c r="AT8" s="207"/>
      <c r="AU8" s="215"/>
      <c r="AV8" s="211"/>
      <c r="AW8" s="213"/>
      <c r="AX8" s="207"/>
      <c r="AY8" s="209"/>
      <c r="AZ8" s="211"/>
      <c r="BA8" s="213"/>
      <c r="BB8" s="207"/>
      <c r="BC8" s="209"/>
    </row>
    <row r="9" spans="1:55" x14ac:dyDescent="0.25">
      <c r="A9" s="157">
        <v>42370</v>
      </c>
      <c r="B9" s="158">
        <v>702</v>
      </c>
      <c r="C9" s="159">
        <v>425575</v>
      </c>
      <c r="D9" s="160">
        <v>77520.410359999994</v>
      </c>
      <c r="E9" s="161">
        <v>496512</v>
      </c>
      <c r="F9" s="158">
        <v>14</v>
      </c>
      <c r="G9" s="159">
        <v>3212</v>
      </c>
      <c r="H9" s="160">
        <v>641.64342499999998</v>
      </c>
      <c r="I9" s="161">
        <v>90</v>
      </c>
      <c r="J9" s="158">
        <v>23596</v>
      </c>
      <c r="K9" s="159">
        <v>73026</v>
      </c>
      <c r="L9" s="160">
        <v>30255.78944</v>
      </c>
      <c r="M9" s="161">
        <v>35623</v>
      </c>
      <c r="N9" s="65"/>
      <c r="O9" s="157">
        <v>42370</v>
      </c>
      <c r="P9" s="158">
        <v>27</v>
      </c>
      <c r="Q9" s="159">
        <v>207000</v>
      </c>
      <c r="R9" s="160">
        <v>20641.621889999999</v>
      </c>
      <c r="S9" s="161">
        <v>1389205</v>
      </c>
      <c r="T9" s="158">
        <v>0</v>
      </c>
      <c r="U9" s="159">
        <v>0</v>
      </c>
      <c r="V9" s="160">
        <v>0</v>
      </c>
      <c r="W9" s="161">
        <v>0</v>
      </c>
      <c r="X9" s="158">
        <v>0</v>
      </c>
      <c r="Y9" s="159">
        <v>0</v>
      </c>
      <c r="Z9" s="160">
        <v>0</v>
      </c>
      <c r="AA9" s="161">
        <v>0</v>
      </c>
      <c r="AB9" s="65"/>
      <c r="AC9" s="157">
        <v>42370</v>
      </c>
      <c r="AD9" s="158">
        <v>0</v>
      </c>
      <c r="AE9" s="159">
        <v>0</v>
      </c>
      <c r="AF9" s="160">
        <v>0</v>
      </c>
      <c r="AG9" s="161">
        <v>0</v>
      </c>
      <c r="AH9" s="158">
        <v>0</v>
      </c>
      <c r="AI9" s="159">
        <v>0</v>
      </c>
      <c r="AJ9" s="160">
        <v>0</v>
      </c>
      <c r="AK9" s="161">
        <v>0</v>
      </c>
      <c r="AL9" s="158">
        <v>4553</v>
      </c>
      <c r="AM9" s="159">
        <v>60302</v>
      </c>
      <c r="AN9" s="160">
        <v>5024.6863000000003</v>
      </c>
      <c r="AO9" s="161">
        <v>6319</v>
      </c>
      <c r="AP9" s="65"/>
      <c r="AQ9" s="157">
        <v>42370</v>
      </c>
      <c r="AR9" s="158">
        <v>0</v>
      </c>
      <c r="AS9" s="159">
        <v>0</v>
      </c>
      <c r="AT9" s="160">
        <v>0</v>
      </c>
      <c r="AU9" s="161">
        <v>0</v>
      </c>
      <c r="AV9" s="158">
        <v>316</v>
      </c>
      <c r="AW9" s="159">
        <v>77908</v>
      </c>
      <c r="AX9" s="160">
        <v>10063.941999999999</v>
      </c>
      <c r="AY9" s="161">
        <v>71869</v>
      </c>
      <c r="AZ9" s="158">
        <v>15</v>
      </c>
      <c r="BA9" s="159">
        <v>8000</v>
      </c>
      <c r="BB9" s="160">
        <v>893.56500000000005</v>
      </c>
      <c r="BC9" s="161">
        <v>4250</v>
      </c>
    </row>
    <row r="10" spans="1:55" x14ac:dyDescent="0.25">
      <c r="A10" s="157">
        <v>42401</v>
      </c>
      <c r="B10" s="162">
        <v>949</v>
      </c>
      <c r="C10" s="159">
        <v>716909</v>
      </c>
      <c r="D10" s="159">
        <v>132246.751146</v>
      </c>
      <c r="E10" s="163">
        <v>508504</v>
      </c>
      <c r="F10" s="162">
        <v>10</v>
      </c>
      <c r="G10" s="159">
        <v>714</v>
      </c>
      <c r="H10" s="159">
        <v>146.44199</v>
      </c>
      <c r="I10" s="163">
        <v>76</v>
      </c>
      <c r="J10" s="162">
        <v>20934</v>
      </c>
      <c r="K10" s="159">
        <v>57140</v>
      </c>
      <c r="L10" s="159">
        <v>24700.760389999999</v>
      </c>
      <c r="M10" s="163">
        <v>33039</v>
      </c>
      <c r="N10" s="65"/>
      <c r="O10" s="157">
        <v>42401</v>
      </c>
      <c r="P10" s="162">
        <v>21</v>
      </c>
      <c r="Q10" s="159">
        <v>237000</v>
      </c>
      <c r="R10" s="159">
        <v>23634.18881</v>
      </c>
      <c r="S10" s="163">
        <v>1304379</v>
      </c>
      <c r="T10" s="162">
        <v>0</v>
      </c>
      <c r="U10" s="159">
        <v>0</v>
      </c>
      <c r="V10" s="159">
        <v>0</v>
      </c>
      <c r="W10" s="163">
        <v>0</v>
      </c>
      <c r="X10" s="162">
        <v>0</v>
      </c>
      <c r="Y10" s="159">
        <v>0</v>
      </c>
      <c r="Z10" s="159">
        <v>0</v>
      </c>
      <c r="AA10" s="163">
        <v>0</v>
      </c>
      <c r="AB10" s="65"/>
      <c r="AC10" s="157">
        <v>42401</v>
      </c>
      <c r="AD10" s="162">
        <v>0</v>
      </c>
      <c r="AE10" s="159">
        <v>0</v>
      </c>
      <c r="AF10" s="159">
        <v>0</v>
      </c>
      <c r="AG10" s="163">
        <v>0</v>
      </c>
      <c r="AH10" s="162">
        <v>0</v>
      </c>
      <c r="AI10" s="159">
        <v>0</v>
      </c>
      <c r="AJ10" s="159">
        <v>0</v>
      </c>
      <c r="AK10" s="163">
        <v>0</v>
      </c>
      <c r="AL10" s="162">
        <v>3403</v>
      </c>
      <c r="AM10" s="159">
        <v>45193</v>
      </c>
      <c r="AN10" s="159">
        <v>3913.2883000000002</v>
      </c>
      <c r="AO10" s="163">
        <v>6946</v>
      </c>
      <c r="AP10" s="65"/>
      <c r="AQ10" s="157">
        <v>42401</v>
      </c>
      <c r="AR10" s="162">
        <v>0</v>
      </c>
      <c r="AS10" s="159">
        <v>0</v>
      </c>
      <c r="AT10" s="159">
        <v>0</v>
      </c>
      <c r="AU10" s="163">
        <v>0</v>
      </c>
      <c r="AV10" s="162">
        <v>408</v>
      </c>
      <c r="AW10" s="159">
        <v>174408</v>
      </c>
      <c r="AX10" s="159">
        <v>22601.08195</v>
      </c>
      <c r="AY10" s="163">
        <v>76671</v>
      </c>
      <c r="AZ10" s="162">
        <v>11</v>
      </c>
      <c r="BA10" s="159">
        <v>3200</v>
      </c>
      <c r="BB10" s="159">
        <v>361.96499999999997</v>
      </c>
      <c r="BC10" s="163">
        <v>4250</v>
      </c>
    </row>
    <row r="11" spans="1:55" x14ac:dyDescent="0.25">
      <c r="A11" s="157">
        <v>42430</v>
      </c>
      <c r="B11" s="162">
        <v>848</v>
      </c>
      <c r="C11" s="159">
        <v>537618</v>
      </c>
      <c r="D11" s="159">
        <v>96042.645262000005</v>
      </c>
      <c r="E11" s="163">
        <v>478533</v>
      </c>
      <c r="F11" s="162">
        <v>4</v>
      </c>
      <c r="G11" s="159">
        <v>375</v>
      </c>
      <c r="H11" s="159">
        <v>73.685670000000002</v>
      </c>
      <c r="I11" s="163">
        <v>293</v>
      </c>
      <c r="J11" s="162">
        <v>24960</v>
      </c>
      <c r="K11" s="159">
        <v>132659</v>
      </c>
      <c r="L11" s="159">
        <v>59483.21658</v>
      </c>
      <c r="M11" s="163">
        <v>35267</v>
      </c>
      <c r="N11" s="65"/>
      <c r="O11" s="157">
        <v>42430</v>
      </c>
      <c r="P11" s="162">
        <v>0</v>
      </c>
      <c r="Q11" s="159">
        <v>0</v>
      </c>
      <c r="R11" s="159">
        <v>0</v>
      </c>
      <c r="S11" s="163">
        <v>1179466</v>
      </c>
      <c r="T11" s="162">
        <v>0</v>
      </c>
      <c r="U11" s="159">
        <v>0</v>
      </c>
      <c r="V11" s="159">
        <v>0</v>
      </c>
      <c r="W11" s="163">
        <v>0</v>
      </c>
      <c r="X11" s="162">
        <v>0</v>
      </c>
      <c r="Y11" s="159">
        <v>0</v>
      </c>
      <c r="Z11" s="159">
        <v>0</v>
      </c>
      <c r="AA11" s="163">
        <v>0</v>
      </c>
      <c r="AB11" s="65"/>
      <c r="AC11" s="157">
        <v>42430</v>
      </c>
      <c r="AD11" s="162">
        <v>0</v>
      </c>
      <c r="AE11" s="159">
        <v>0</v>
      </c>
      <c r="AF11" s="159">
        <v>0</v>
      </c>
      <c r="AG11" s="163">
        <v>0</v>
      </c>
      <c r="AH11" s="162">
        <v>0</v>
      </c>
      <c r="AI11" s="159">
        <v>0</v>
      </c>
      <c r="AJ11" s="159">
        <v>0</v>
      </c>
      <c r="AK11" s="163">
        <v>0</v>
      </c>
      <c r="AL11" s="162">
        <v>3516</v>
      </c>
      <c r="AM11" s="159">
        <v>52071</v>
      </c>
      <c r="AN11" s="159">
        <v>4711.6831199999997</v>
      </c>
      <c r="AO11" s="163">
        <v>2133</v>
      </c>
      <c r="AP11" s="65"/>
      <c r="AQ11" s="157">
        <v>42430</v>
      </c>
      <c r="AR11" s="162">
        <v>0</v>
      </c>
      <c r="AS11" s="159">
        <v>0</v>
      </c>
      <c r="AT11" s="159">
        <v>0</v>
      </c>
      <c r="AU11" s="163">
        <v>0</v>
      </c>
      <c r="AV11" s="162">
        <v>529</v>
      </c>
      <c r="AW11" s="159">
        <v>121221</v>
      </c>
      <c r="AX11" s="159">
        <v>15554.277899999999</v>
      </c>
      <c r="AY11" s="163">
        <v>64692</v>
      </c>
      <c r="AZ11" s="162">
        <v>21</v>
      </c>
      <c r="BA11" s="159">
        <v>3300</v>
      </c>
      <c r="BB11" s="159">
        <v>370.83</v>
      </c>
      <c r="BC11" s="163">
        <v>500</v>
      </c>
    </row>
    <row r="12" spans="1:55" x14ac:dyDescent="0.25">
      <c r="A12" s="157">
        <v>42461</v>
      </c>
      <c r="B12" s="162">
        <v>1049</v>
      </c>
      <c r="C12" s="159">
        <v>548472</v>
      </c>
      <c r="D12" s="159">
        <v>96412.836444</v>
      </c>
      <c r="E12" s="163">
        <v>524160</v>
      </c>
      <c r="F12" s="162">
        <v>6</v>
      </c>
      <c r="G12" s="159">
        <v>667</v>
      </c>
      <c r="H12" s="159">
        <v>132.21507</v>
      </c>
      <c r="I12" s="163">
        <v>226</v>
      </c>
      <c r="J12" s="162">
        <v>19155</v>
      </c>
      <c r="K12" s="159">
        <v>46424</v>
      </c>
      <c r="L12" s="159">
        <v>21154.799200000001</v>
      </c>
      <c r="M12" s="163">
        <v>34088</v>
      </c>
      <c r="N12" s="65"/>
      <c r="O12" s="157">
        <v>42461</v>
      </c>
      <c r="P12" s="162">
        <v>0</v>
      </c>
      <c r="Q12" s="159">
        <v>0</v>
      </c>
      <c r="R12" s="159">
        <v>0</v>
      </c>
      <c r="S12" s="163">
        <v>1109466</v>
      </c>
      <c r="T12" s="162">
        <v>0</v>
      </c>
      <c r="U12" s="159">
        <v>0</v>
      </c>
      <c r="V12" s="159">
        <v>0</v>
      </c>
      <c r="W12" s="163">
        <v>0</v>
      </c>
      <c r="X12" s="162">
        <v>0</v>
      </c>
      <c r="Y12" s="159">
        <v>0</v>
      </c>
      <c r="Z12" s="159">
        <v>0</v>
      </c>
      <c r="AA12" s="163">
        <v>0</v>
      </c>
      <c r="AB12" s="65"/>
      <c r="AC12" s="157">
        <v>42461</v>
      </c>
      <c r="AD12" s="162">
        <v>0</v>
      </c>
      <c r="AE12" s="159">
        <v>0</v>
      </c>
      <c r="AF12" s="159">
        <v>0</v>
      </c>
      <c r="AG12" s="163">
        <v>0</v>
      </c>
      <c r="AH12" s="162">
        <v>0</v>
      </c>
      <c r="AI12" s="159">
        <v>0</v>
      </c>
      <c r="AJ12" s="159">
        <v>0</v>
      </c>
      <c r="AK12" s="163">
        <v>0</v>
      </c>
      <c r="AL12" s="162">
        <v>3078</v>
      </c>
      <c r="AM12" s="159">
        <v>39796</v>
      </c>
      <c r="AN12" s="159">
        <v>3629.8692599999999</v>
      </c>
      <c r="AO12" s="163">
        <v>5669</v>
      </c>
      <c r="AP12" s="65"/>
      <c r="AQ12" s="157">
        <v>42461</v>
      </c>
      <c r="AR12" s="162">
        <v>0</v>
      </c>
      <c r="AS12" s="159">
        <v>0</v>
      </c>
      <c r="AT12" s="159">
        <v>0</v>
      </c>
      <c r="AU12" s="163">
        <v>0</v>
      </c>
      <c r="AV12" s="162">
        <v>351</v>
      </c>
      <c r="AW12" s="159">
        <v>76847</v>
      </c>
      <c r="AX12" s="159">
        <v>9853.9691999999995</v>
      </c>
      <c r="AY12" s="163">
        <v>80168</v>
      </c>
      <c r="AZ12" s="162">
        <v>43</v>
      </c>
      <c r="BA12" s="159">
        <v>14260</v>
      </c>
      <c r="BB12" s="159">
        <v>1631.2260000000001</v>
      </c>
      <c r="BC12" s="163">
        <v>9660</v>
      </c>
    </row>
    <row r="13" spans="1:55" x14ac:dyDescent="0.25">
      <c r="A13" s="157">
        <v>42491</v>
      </c>
      <c r="B13" s="162">
        <v>1297</v>
      </c>
      <c r="C13" s="159">
        <v>1207744</v>
      </c>
      <c r="D13" s="159">
        <v>221553.69213099999</v>
      </c>
      <c r="E13" s="163">
        <v>1033457</v>
      </c>
      <c r="F13" s="162">
        <v>4</v>
      </c>
      <c r="G13" s="159">
        <v>195</v>
      </c>
      <c r="H13" s="159">
        <v>40.54645</v>
      </c>
      <c r="I13" s="163">
        <v>67</v>
      </c>
      <c r="J13" s="162">
        <v>20565</v>
      </c>
      <c r="K13" s="159">
        <v>51471</v>
      </c>
      <c r="L13" s="159">
        <v>23485.85082</v>
      </c>
      <c r="M13" s="163">
        <v>34110</v>
      </c>
      <c r="N13" s="65"/>
      <c r="O13" s="157">
        <v>42491</v>
      </c>
      <c r="P13" s="162">
        <v>4</v>
      </c>
      <c r="Q13" s="159">
        <v>35000</v>
      </c>
      <c r="R13" s="159">
        <v>3488.2099499999999</v>
      </c>
      <c r="S13" s="163">
        <v>1014253</v>
      </c>
      <c r="T13" s="162">
        <v>0</v>
      </c>
      <c r="U13" s="159">
        <v>0</v>
      </c>
      <c r="V13" s="159">
        <v>0</v>
      </c>
      <c r="W13" s="163">
        <v>0</v>
      </c>
      <c r="X13" s="162">
        <v>0</v>
      </c>
      <c r="Y13" s="159">
        <v>0</v>
      </c>
      <c r="Z13" s="159">
        <v>0</v>
      </c>
      <c r="AA13" s="163">
        <v>0</v>
      </c>
      <c r="AB13" s="65"/>
      <c r="AC13" s="157">
        <v>42491</v>
      </c>
      <c r="AD13" s="162">
        <v>0</v>
      </c>
      <c r="AE13" s="159">
        <v>0</v>
      </c>
      <c r="AF13" s="159">
        <v>0</v>
      </c>
      <c r="AG13" s="163">
        <v>0</v>
      </c>
      <c r="AH13" s="162">
        <v>0</v>
      </c>
      <c r="AI13" s="159">
        <v>0</v>
      </c>
      <c r="AJ13" s="159">
        <v>0</v>
      </c>
      <c r="AK13" s="163">
        <v>0</v>
      </c>
      <c r="AL13" s="162">
        <v>3349</v>
      </c>
      <c r="AM13" s="159">
        <v>43668</v>
      </c>
      <c r="AN13" s="159">
        <v>3984.6151799999998</v>
      </c>
      <c r="AO13" s="163">
        <v>7496</v>
      </c>
      <c r="AP13" s="65"/>
      <c r="AQ13" s="157">
        <v>42491</v>
      </c>
      <c r="AR13" s="162">
        <v>0</v>
      </c>
      <c r="AS13" s="159">
        <v>0</v>
      </c>
      <c r="AT13" s="159">
        <v>0</v>
      </c>
      <c r="AU13" s="163">
        <v>0</v>
      </c>
      <c r="AV13" s="162">
        <v>882</v>
      </c>
      <c r="AW13" s="159">
        <v>137710</v>
      </c>
      <c r="AX13" s="159">
        <v>17503.97035</v>
      </c>
      <c r="AY13" s="163">
        <v>153348</v>
      </c>
      <c r="AZ13" s="162">
        <v>74</v>
      </c>
      <c r="BA13" s="159">
        <v>29396</v>
      </c>
      <c r="BB13" s="159">
        <v>3306.6102999999998</v>
      </c>
      <c r="BC13" s="163">
        <v>16300</v>
      </c>
    </row>
    <row r="14" spans="1:55" x14ac:dyDescent="0.25">
      <c r="A14" s="157">
        <v>42522</v>
      </c>
      <c r="B14" s="162">
        <v>1090</v>
      </c>
      <c r="C14" s="159">
        <v>442605</v>
      </c>
      <c r="D14" s="159">
        <v>82840.911370999995</v>
      </c>
      <c r="E14" s="163">
        <v>1035972</v>
      </c>
      <c r="F14" s="162">
        <v>5</v>
      </c>
      <c r="G14" s="159">
        <v>286</v>
      </c>
      <c r="H14" s="159">
        <v>59.899900000000002</v>
      </c>
      <c r="I14" s="163">
        <v>51</v>
      </c>
      <c r="J14" s="162">
        <v>34019</v>
      </c>
      <c r="K14" s="159">
        <v>151155</v>
      </c>
      <c r="L14" s="159">
        <v>68385.402709999995</v>
      </c>
      <c r="M14" s="163">
        <v>32708</v>
      </c>
      <c r="N14" s="65"/>
      <c r="O14" s="157">
        <v>42522</v>
      </c>
      <c r="P14" s="162">
        <v>3</v>
      </c>
      <c r="Q14" s="159">
        <v>12000</v>
      </c>
      <c r="R14" s="159">
        <v>1195.9978000000001</v>
      </c>
      <c r="S14" s="163">
        <v>954040</v>
      </c>
      <c r="T14" s="162">
        <v>0</v>
      </c>
      <c r="U14" s="159">
        <v>0</v>
      </c>
      <c r="V14" s="159">
        <v>0</v>
      </c>
      <c r="W14" s="163">
        <v>0</v>
      </c>
      <c r="X14" s="162">
        <v>0</v>
      </c>
      <c r="Y14" s="159">
        <v>0</v>
      </c>
      <c r="Z14" s="159">
        <v>0</v>
      </c>
      <c r="AA14" s="163">
        <v>0</v>
      </c>
      <c r="AB14" s="65"/>
      <c r="AC14" s="157">
        <v>42522</v>
      </c>
      <c r="AD14" s="162">
        <v>0</v>
      </c>
      <c r="AE14" s="159">
        <v>0</v>
      </c>
      <c r="AF14" s="159">
        <v>0</v>
      </c>
      <c r="AG14" s="163">
        <v>0</v>
      </c>
      <c r="AH14" s="162">
        <v>0</v>
      </c>
      <c r="AI14" s="159">
        <v>0</v>
      </c>
      <c r="AJ14" s="159">
        <v>0</v>
      </c>
      <c r="AK14" s="163">
        <v>0</v>
      </c>
      <c r="AL14" s="162">
        <v>4610</v>
      </c>
      <c r="AM14" s="159">
        <v>60175</v>
      </c>
      <c r="AN14" s="159">
        <v>5483.2746800000004</v>
      </c>
      <c r="AO14" s="163">
        <v>2453</v>
      </c>
      <c r="AP14" s="65"/>
      <c r="AQ14" s="157">
        <v>42522</v>
      </c>
      <c r="AR14" s="162">
        <v>0</v>
      </c>
      <c r="AS14" s="159">
        <v>0</v>
      </c>
      <c r="AT14" s="159">
        <v>0</v>
      </c>
      <c r="AU14" s="163">
        <v>0</v>
      </c>
      <c r="AV14" s="162">
        <v>555</v>
      </c>
      <c r="AW14" s="159">
        <v>267907</v>
      </c>
      <c r="AX14" s="159">
        <v>34172.6826</v>
      </c>
      <c r="AY14" s="163">
        <v>75702</v>
      </c>
      <c r="AZ14" s="162">
        <v>9</v>
      </c>
      <c r="BA14" s="159">
        <v>25872</v>
      </c>
      <c r="BB14" s="159">
        <v>2941.1511999999998</v>
      </c>
      <c r="BC14" s="163">
        <v>7400</v>
      </c>
    </row>
    <row r="15" spans="1:55" x14ac:dyDescent="0.25">
      <c r="A15" s="157">
        <v>42552</v>
      </c>
      <c r="B15" s="162">
        <v>692</v>
      </c>
      <c r="C15" s="159">
        <v>317435</v>
      </c>
      <c r="D15" s="159">
        <v>59311.880357000002</v>
      </c>
      <c r="E15" s="163">
        <v>1042278</v>
      </c>
      <c r="F15" s="162">
        <v>1</v>
      </c>
      <c r="G15" s="159">
        <v>2</v>
      </c>
      <c r="H15" s="159">
        <v>0.42208000000000001</v>
      </c>
      <c r="I15" s="163">
        <v>53</v>
      </c>
      <c r="J15" s="162">
        <v>21217</v>
      </c>
      <c r="K15" s="159">
        <v>56290</v>
      </c>
      <c r="L15" s="159">
        <v>26289.962739999999</v>
      </c>
      <c r="M15" s="163">
        <v>40344</v>
      </c>
      <c r="N15" s="65"/>
      <c r="O15" s="157">
        <v>42552</v>
      </c>
      <c r="P15" s="162">
        <v>0</v>
      </c>
      <c r="Q15" s="159">
        <v>0</v>
      </c>
      <c r="R15" s="159">
        <v>0</v>
      </c>
      <c r="S15" s="163">
        <v>892620</v>
      </c>
      <c r="T15" s="162">
        <v>0</v>
      </c>
      <c r="U15" s="159">
        <v>0</v>
      </c>
      <c r="V15" s="159">
        <v>0</v>
      </c>
      <c r="W15" s="163">
        <v>0</v>
      </c>
      <c r="X15" s="162">
        <v>0</v>
      </c>
      <c r="Y15" s="159">
        <v>0</v>
      </c>
      <c r="Z15" s="159">
        <v>0</v>
      </c>
      <c r="AA15" s="163">
        <v>0</v>
      </c>
      <c r="AB15" s="65"/>
      <c r="AC15" s="157">
        <v>42552</v>
      </c>
      <c r="AD15" s="162">
        <v>0</v>
      </c>
      <c r="AE15" s="159">
        <v>0</v>
      </c>
      <c r="AF15" s="159">
        <v>0</v>
      </c>
      <c r="AG15" s="163">
        <v>0</v>
      </c>
      <c r="AH15" s="162">
        <v>0</v>
      </c>
      <c r="AI15" s="159">
        <v>0</v>
      </c>
      <c r="AJ15" s="159">
        <v>0</v>
      </c>
      <c r="AK15" s="163">
        <v>0</v>
      </c>
      <c r="AL15" s="162">
        <v>4278</v>
      </c>
      <c r="AM15" s="159">
        <v>43764</v>
      </c>
      <c r="AN15" s="159">
        <v>4088.4710399999999</v>
      </c>
      <c r="AO15" s="163">
        <v>7882</v>
      </c>
      <c r="AP15" s="65"/>
      <c r="AQ15" s="157">
        <v>42552</v>
      </c>
      <c r="AR15" s="162">
        <v>0</v>
      </c>
      <c r="AS15" s="159">
        <v>0</v>
      </c>
      <c r="AT15" s="159">
        <v>0</v>
      </c>
      <c r="AU15" s="163">
        <v>0</v>
      </c>
      <c r="AV15" s="162">
        <v>134</v>
      </c>
      <c r="AW15" s="159">
        <v>34466</v>
      </c>
      <c r="AX15" s="159">
        <v>4466.6855999999998</v>
      </c>
      <c r="AY15" s="163">
        <v>80032</v>
      </c>
      <c r="AZ15" s="162">
        <v>13</v>
      </c>
      <c r="BA15" s="159">
        <v>7300</v>
      </c>
      <c r="BB15" s="159">
        <v>862.14</v>
      </c>
      <c r="BC15" s="163">
        <v>7400</v>
      </c>
    </row>
    <row r="16" spans="1:55" x14ac:dyDescent="0.25">
      <c r="A16" s="157">
        <v>42583</v>
      </c>
      <c r="B16" s="162">
        <v>882</v>
      </c>
      <c r="C16" s="159">
        <v>442246</v>
      </c>
      <c r="D16" s="159">
        <v>82083.199779999995</v>
      </c>
      <c r="E16" s="163">
        <v>1026589</v>
      </c>
      <c r="F16" s="162">
        <v>2</v>
      </c>
      <c r="G16" s="159">
        <v>106</v>
      </c>
      <c r="H16" s="159">
        <v>22.183945000000001</v>
      </c>
      <c r="I16" s="163">
        <v>53</v>
      </c>
      <c r="J16" s="162">
        <v>21327</v>
      </c>
      <c r="K16" s="159">
        <v>48052</v>
      </c>
      <c r="L16" s="159">
        <v>22923.706689999999</v>
      </c>
      <c r="M16" s="163">
        <v>42188</v>
      </c>
      <c r="N16" s="132"/>
      <c r="O16" s="157">
        <v>42583</v>
      </c>
      <c r="P16" s="162">
        <v>1</v>
      </c>
      <c r="Q16" s="159">
        <v>100</v>
      </c>
      <c r="R16" s="159">
        <v>9.9643499999999996</v>
      </c>
      <c r="S16" s="163">
        <v>831200</v>
      </c>
      <c r="T16" s="162">
        <v>0</v>
      </c>
      <c r="U16" s="159">
        <v>0</v>
      </c>
      <c r="V16" s="159">
        <v>0</v>
      </c>
      <c r="W16" s="163">
        <v>0</v>
      </c>
      <c r="X16" s="162">
        <v>0</v>
      </c>
      <c r="Y16" s="159">
        <v>0</v>
      </c>
      <c r="Z16" s="159">
        <v>0</v>
      </c>
      <c r="AA16" s="163">
        <v>0</v>
      </c>
      <c r="AB16" s="65"/>
      <c r="AC16" s="157">
        <v>42583</v>
      </c>
      <c r="AD16" s="162">
        <v>0</v>
      </c>
      <c r="AE16" s="159">
        <v>0</v>
      </c>
      <c r="AF16" s="159">
        <v>0</v>
      </c>
      <c r="AG16" s="163">
        <v>0</v>
      </c>
      <c r="AH16" s="162">
        <v>0</v>
      </c>
      <c r="AI16" s="159">
        <v>0</v>
      </c>
      <c r="AJ16" s="159">
        <v>0</v>
      </c>
      <c r="AK16" s="163">
        <v>0</v>
      </c>
      <c r="AL16" s="162">
        <v>3432</v>
      </c>
      <c r="AM16" s="159">
        <v>36713</v>
      </c>
      <c r="AN16" s="159">
        <v>3513.24566</v>
      </c>
      <c r="AO16" s="163">
        <v>7524</v>
      </c>
      <c r="AP16" s="65"/>
      <c r="AQ16" s="157">
        <v>42583</v>
      </c>
      <c r="AR16" s="162">
        <v>0</v>
      </c>
      <c r="AS16" s="159">
        <v>0</v>
      </c>
      <c r="AT16" s="159">
        <v>0</v>
      </c>
      <c r="AU16" s="163">
        <v>0</v>
      </c>
      <c r="AV16" s="162">
        <v>272</v>
      </c>
      <c r="AW16" s="159">
        <v>135388</v>
      </c>
      <c r="AX16" s="159">
        <v>17537.144</v>
      </c>
      <c r="AY16" s="163">
        <v>114777</v>
      </c>
      <c r="AZ16" s="162">
        <v>46</v>
      </c>
      <c r="BA16" s="159">
        <v>19972</v>
      </c>
      <c r="BB16" s="159">
        <v>2389.7701999999999</v>
      </c>
      <c r="BC16" s="163">
        <v>17736</v>
      </c>
    </row>
    <row r="17" spans="1:55" x14ac:dyDescent="0.25">
      <c r="A17" s="157">
        <v>42614</v>
      </c>
      <c r="B17" s="162">
        <v>953</v>
      </c>
      <c r="C17" s="159">
        <v>1566521</v>
      </c>
      <c r="D17" s="159">
        <v>297543.013721</v>
      </c>
      <c r="E17" s="163">
        <v>1006988</v>
      </c>
      <c r="F17" s="162">
        <v>2</v>
      </c>
      <c r="G17" s="159">
        <v>12</v>
      </c>
      <c r="H17" s="159">
        <v>2.5153699999999999</v>
      </c>
      <c r="I17" s="163">
        <v>43</v>
      </c>
      <c r="J17" s="162">
        <v>34780</v>
      </c>
      <c r="K17" s="159">
        <v>134672</v>
      </c>
      <c r="L17" s="159">
        <v>62644.16087</v>
      </c>
      <c r="M17" s="163">
        <v>29944</v>
      </c>
      <c r="N17" s="65"/>
      <c r="O17" s="157">
        <v>42614</v>
      </c>
      <c r="P17" s="162">
        <v>0</v>
      </c>
      <c r="Q17" s="159">
        <v>0</v>
      </c>
      <c r="R17" s="159">
        <v>0</v>
      </c>
      <c r="S17" s="163">
        <v>759780</v>
      </c>
      <c r="T17" s="162">
        <v>0</v>
      </c>
      <c r="U17" s="159">
        <v>0</v>
      </c>
      <c r="V17" s="159">
        <v>0</v>
      </c>
      <c r="W17" s="163">
        <v>0</v>
      </c>
      <c r="X17" s="162">
        <v>0</v>
      </c>
      <c r="Y17" s="159">
        <v>0</v>
      </c>
      <c r="Z17" s="159">
        <v>0</v>
      </c>
      <c r="AA17" s="163">
        <v>0</v>
      </c>
      <c r="AB17" s="65"/>
      <c r="AC17" s="157">
        <v>42614</v>
      </c>
      <c r="AD17" s="162">
        <v>0</v>
      </c>
      <c r="AE17" s="159">
        <v>0</v>
      </c>
      <c r="AF17" s="159">
        <v>0</v>
      </c>
      <c r="AG17" s="163">
        <v>0</v>
      </c>
      <c r="AH17" s="162">
        <v>0</v>
      </c>
      <c r="AI17" s="159">
        <v>0</v>
      </c>
      <c r="AJ17" s="159">
        <v>0</v>
      </c>
      <c r="AK17" s="163">
        <v>0</v>
      </c>
      <c r="AL17" s="162">
        <v>3394</v>
      </c>
      <c r="AM17" s="159">
        <v>38656</v>
      </c>
      <c r="AN17" s="159">
        <v>3621.57782</v>
      </c>
      <c r="AO17" s="163">
        <v>2466</v>
      </c>
      <c r="AP17" s="65"/>
      <c r="AQ17" s="157">
        <v>42614</v>
      </c>
      <c r="AR17" s="162">
        <v>0</v>
      </c>
      <c r="AS17" s="159">
        <v>0</v>
      </c>
      <c r="AT17" s="159">
        <v>0</v>
      </c>
      <c r="AU17" s="163">
        <v>0</v>
      </c>
      <c r="AV17" s="162">
        <v>360</v>
      </c>
      <c r="AW17" s="159">
        <v>138245</v>
      </c>
      <c r="AX17" s="159">
        <v>17838.177100000001</v>
      </c>
      <c r="AY17" s="163">
        <v>49171</v>
      </c>
      <c r="AZ17" s="162">
        <v>46</v>
      </c>
      <c r="BA17" s="159">
        <v>17100</v>
      </c>
      <c r="BB17" s="159">
        <v>2027.0409999999999</v>
      </c>
      <c r="BC17" s="163">
        <v>5736</v>
      </c>
    </row>
    <row r="18" spans="1:55" x14ac:dyDescent="0.25">
      <c r="A18" s="157">
        <v>42644</v>
      </c>
      <c r="B18" s="162">
        <v>562</v>
      </c>
      <c r="C18" s="159">
        <v>263693</v>
      </c>
      <c r="D18" s="159">
        <v>49985.468058999999</v>
      </c>
      <c r="E18" s="163">
        <v>1006544</v>
      </c>
      <c r="F18" s="162">
        <v>1</v>
      </c>
      <c r="G18" s="159">
        <v>11</v>
      </c>
      <c r="H18" s="159">
        <v>2.2398199999999999</v>
      </c>
      <c r="I18" s="163">
        <v>32</v>
      </c>
      <c r="J18" s="162">
        <v>17346</v>
      </c>
      <c r="K18" s="159">
        <v>42147</v>
      </c>
      <c r="L18" s="159">
        <v>20194.91315</v>
      </c>
      <c r="M18" s="163">
        <v>33827</v>
      </c>
      <c r="N18" s="141"/>
      <c r="O18" s="157">
        <v>42644</v>
      </c>
      <c r="P18" s="162">
        <v>0</v>
      </c>
      <c r="Q18" s="159">
        <v>0</v>
      </c>
      <c r="R18" s="159">
        <v>0</v>
      </c>
      <c r="S18" s="163">
        <v>688360</v>
      </c>
      <c r="T18" s="162">
        <v>0</v>
      </c>
      <c r="U18" s="159">
        <v>0</v>
      </c>
      <c r="V18" s="159">
        <v>0</v>
      </c>
      <c r="W18" s="163">
        <v>0</v>
      </c>
      <c r="X18" s="162">
        <v>0</v>
      </c>
      <c r="Y18" s="159">
        <v>0</v>
      </c>
      <c r="Z18" s="159">
        <v>0</v>
      </c>
      <c r="AA18" s="163">
        <v>0</v>
      </c>
      <c r="AB18" s="99"/>
      <c r="AC18" s="157">
        <v>42644</v>
      </c>
      <c r="AD18" s="162">
        <v>0</v>
      </c>
      <c r="AE18" s="159">
        <v>0</v>
      </c>
      <c r="AF18" s="159">
        <v>0</v>
      </c>
      <c r="AG18" s="163">
        <v>0</v>
      </c>
      <c r="AH18" s="162">
        <v>0</v>
      </c>
      <c r="AI18" s="159">
        <v>0</v>
      </c>
      <c r="AJ18" s="159">
        <v>0</v>
      </c>
      <c r="AK18" s="163">
        <v>0</v>
      </c>
      <c r="AL18" s="162">
        <v>1834</v>
      </c>
      <c r="AM18" s="159">
        <v>20070</v>
      </c>
      <c r="AN18" s="159">
        <v>1924.6964599999999</v>
      </c>
      <c r="AO18" s="163">
        <v>2087</v>
      </c>
      <c r="AP18" s="99"/>
      <c r="AQ18" s="157">
        <v>42644</v>
      </c>
      <c r="AR18" s="162">
        <v>0</v>
      </c>
      <c r="AS18" s="159">
        <v>0</v>
      </c>
      <c r="AT18" s="159">
        <v>0</v>
      </c>
      <c r="AU18" s="163">
        <v>0</v>
      </c>
      <c r="AV18" s="162">
        <v>125</v>
      </c>
      <c r="AW18" s="159">
        <v>30803</v>
      </c>
      <c r="AX18" s="159">
        <v>3861.4395</v>
      </c>
      <c r="AY18" s="163">
        <v>52133</v>
      </c>
      <c r="AZ18" s="162">
        <v>35</v>
      </c>
      <c r="BA18" s="159">
        <v>5900</v>
      </c>
      <c r="BB18" s="159">
        <v>673.64</v>
      </c>
      <c r="BC18" s="163">
        <v>8836</v>
      </c>
    </row>
    <row r="19" spans="1:55" x14ac:dyDescent="0.25">
      <c r="A19" s="157">
        <v>42675</v>
      </c>
      <c r="B19" s="162">
        <v>720</v>
      </c>
      <c r="C19" s="159">
        <v>410321</v>
      </c>
      <c r="D19" s="159">
        <v>84516.735404000006</v>
      </c>
      <c r="E19" s="163">
        <v>1032829</v>
      </c>
      <c r="F19" s="162">
        <v>1</v>
      </c>
      <c r="G19" s="159">
        <v>4</v>
      </c>
      <c r="H19" s="159">
        <v>0.88100000000000001</v>
      </c>
      <c r="I19" s="163">
        <v>27</v>
      </c>
      <c r="J19" s="162">
        <v>25411</v>
      </c>
      <c r="K19" s="159">
        <v>71884</v>
      </c>
      <c r="L19" s="159">
        <v>32952.904329999998</v>
      </c>
      <c r="M19" s="163">
        <v>41629</v>
      </c>
      <c r="N19" s="65"/>
      <c r="O19" s="157">
        <v>42675</v>
      </c>
      <c r="P19" s="162">
        <v>0</v>
      </c>
      <c r="Q19" s="159">
        <v>0</v>
      </c>
      <c r="R19" s="159">
        <v>0</v>
      </c>
      <c r="S19" s="163">
        <v>616940</v>
      </c>
      <c r="T19" s="162">
        <v>0</v>
      </c>
      <c r="U19" s="159">
        <v>0</v>
      </c>
      <c r="V19" s="159">
        <v>0</v>
      </c>
      <c r="W19" s="163">
        <v>0</v>
      </c>
      <c r="X19" s="162">
        <v>0</v>
      </c>
      <c r="Y19" s="159">
        <v>0</v>
      </c>
      <c r="Z19" s="159">
        <v>0</v>
      </c>
      <c r="AA19" s="163">
        <v>0</v>
      </c>
      <c r="AB19" s="99"/>
      <c r="AC19" s="157">
        <v>42675</v>
      </c>
      <c r="AD19" s="162">
        <v>0</v>
      </c>
      <c r="AE19" s="159">
        <v>0</v>
      </c>
      <c r="AF19" s="159">
        <v>0</v>
      </c>
      <c r="AG19" s="163">
        <v>0</v>
      </c>
      <c r="AH19" s="162">
        <v>0</v>
      </c>
      <c r="AI19" s="159">
        <v>0</v>
      </c>
      <c r="AJ19" s="159">
        <v>0</v>
      </c>
      <c r="AK19" s="163">
        <v>0</v>
      </c>
      <c r="AL19" s="162">
        <v>4315</v>
      </c>
      <c r="AM19" s="159">
        <v>50414</v>
      </c>
      <c r="AN19" s="159">
        <v>4644.0436200000004</v>
      </c>
      <c r="AO19" s="163">
        <v>3098</v>
      </c>
      <c r="AP19" s="99"/>
      <c r="AQ19" s="157">
        <v>42675</v>
      </c>
      <c r="AR19" s="162">
        <v>0</v>
      </c>
      <c r="AS19" s="159">
        <v>0</v>
      </c>
      <c r="AT19" s="159">
        <v>0</v>
      </c>
      <c r="AU19" s="163">
        <v>0</v>
      </c>
      <c r="AV19" s="162">
        <v>89</v>
      </c>
      <c r="AW19" s="159">
        <v>98180</v>
      </c>
      <c r="AX19" s="159">
        <v>11571.194750000001</v>
      </c>
      <c r="AY19" s="163">
        <v>59027</v>
      </c>
      <c r="AZ19" s="162">
        <v>4</v>
      </c>
      <c r="BA19" s="159">
        <v>13672</v>
      </c>
      <c r="BB19" s="159">
        <v>1391.6132</v>
      </c>
      <c r="BC19" s="163">
        <v>12172</v>
      </c>
    </row>
    <row r="20" spans="1:55" x14ac:dyDescent="0.25">
      <c r="A20" s="157">
        <v>42705</v>
      </c>
      <c r="B20" s="162">
        <v>667</v>
      </c>
      <c r="C20" s="159">
        <v>1747987</v>
      </c>
      <c r="D20" s="159">
        <v>359997.638057</v>
      </c>
      <c r="E20" s="163">
        <v>836868</v>
      </c>
      <c r="F20" s="162">
        <v>2</v>
      </c>
      <c r="G20" s="159">
        <v>54</v>
      </c>
      <c r="H20" s="159">
        <v>11.74311</v>
      </c>
      <c r="I20" s="163">
        <v>27</v>
      </c>
      <c r="J20" s="162">
        <v>22520</v>
      </c>
      <c r="K20" s="159">
        <v>123753</v>
      </c>
      <c r="L20" s="159">
        <v>57215.323360000002</v>
      </c>
      <c r="M20" s="163">
        <v>34542</v>
      </c>
      <c r="N20" s="132"/>
      <c r="O20" s="157">
        <v>42705</v>
      </c>
      <c r="P20" s="162">
        <v>18</v>
      </c>
      <c r="Q20" s="159">
        <v>54000</v>
      </c>
      <c r="R20" s="159">
        <v>5370.9674400000004</v>
      </c>
      <c r="S20" s="163">
        <v>582696</v>
      </c>
      <c r="T20" s="162">
        <v>0</v>
      </c>
      <c r="U20" s="159">
        <v>0</v>
      </c>
      <c r="V20" s="159">
        <v>0</v>
      </c>
      <c r="W20" s="163">
        <v>0</v>
      </c>
      <c r="X20" s="162">
        <v>0</v>
      </c>
      <c r="Y20" s="159">
        <v>0</v>
      </c>
      <c r="Z20" s="159">
        <v>0</v>
      </c>
      <c r="AA20" s="163">
        <v>0</v>
      </c>
      <c r="AB20" s="65"/>
      <c r="AC20" s="157">
        <v>42705</v>
      </c>
      <c r="AD20" s="162">
        <v>0</v>
      </c>
      <c r="AE20" s="159">
        <v>0</v>
      </c>
      <c r="AF20" s="159">
        <v>0</v>
      </c>
      <c r="AG20" s="163">
        <v>0</v>
      </c>
      <c r="AH20" s="162">
        <v>0</v>
      </c>
      <c r="AI20" s="159">
        <v>0</v>
      </c>
      <c r="AJ20" s="159">
        <v>0</v>
      </c>
      <c r="AK20" s="163">
        <v>0</v>
      </c>
      <c r="AL20" s="162">
        <v>1910</v>
      </c>
      <c r="AM20" s="159">
        <v>23081</v>
      </c>
      <c r="AN20" s="159">
        <v>2108.1017000000002</v>
      </c>
      <c r="AO20" s="163">
        <v>1169</v>
      </c>
      <c r="AP20" s="65"/>
      <c r="AQ20" s="157">
        <v>42705</v>
      </c>
      <c r="AR20" s="162">
        <v>0</v>
      </c>
      <c r="AS20" s="159">
        <v>0</v>
      </c>
      <c r="AT20" s="159">
        <v>0</v>
      </c>
      <c r="AU20" s="163">
        <v>0</v>
      </c>
      <c r="AV20" s="162">
        <v>74</v>
      </c>
      <c r="AW20" s="159">
        <v>26765</v>
      </c>
      <c r="AX20" s="159">
        <v>3158.8346999999999</v>
      </c>
      <c r="AY20" s="163">
        <v>38365</v>
      </c>
      <c r="AZ20" s="162">
        <v>7</v>
      </c>
      <c r="BA20" s="159">
        <v>7040</v>
      </c>
      <c r="BB20" s="159">
        <v>728.16200000000003</v>
      </c>
      <c r="BC20" s="163">
        <v>11276</v>
      </c>
    </row>
    <row r="21" spans="1:55" x14ac:dyDescent="0.25">
      <c r="A21" s="157">
        <v>42736</v>
      </c>
      <c r="B21" s="162">
        <v>1343</v>
      </c>
      <c r="C21" s="159">
        <v>433706</v>
      </c>
      <c r="D21" s="159">
        <v>94046.242807000002</v>
      </c>
      <c r="E21" s="163">
        <v>806871</v>
      </c>
      <c r="F21" s="162">
        <v>1</v>
      </c>
      <c r="G21" s="159">
        <v>16</v>
      </c>
      <c r="H21" s="159">
        <v>3.6591999999999998</v>
      </c>
      <c r="I21" s="163">
        <v>11</v>
      </c>
      <c r="J21" s="162">
        <v>21593</v>
      </c>
      <c r="K21" s="159">
        <v>44952</v>
      </c>
      <c r="L21" s="159">
        <v>21002.763490000001</v>
      </c>
      <c r="M21" s="163">
        <v>36743</v>
      </c>
      <c r="N21" s="65"/>
      <c r="O21" s="157">
        <v>42736</v>
      </c>
      <c r="P21" s="162">
        <v>0</v>
      </c>
      <c r="Q21" s="159">
        <v>0</v>
      </c>
      <c r="R21" s="159">
        <v>0</v>
      </c>
      <c r="S21" s="163">
        <v>533855</v>
      </c>
      <c r="T21" s="162">
        <v>0</v>
      </c>
      <c r="U21" s="159">
        <v>0</v>
      </c>
      <c r="V21" s="159">
        <v>0</v>
      </c>
      <c r="W21" s="163">
        <v>0</v>
      </c>
      <c r="X21" s="162">
        <v>0</v>
      </c>
      <c r="Y21" s="159">
        <v>0</v>
      </c>
      <c r="Z21" s="159">
        <v>0</v>
      </c>
      <c r="AA21" s="163">
        <v>0</v>
      </c>
      <c r="AB21" s="65"/>
      <c r="AC21" s="157">
        <v>42736</v>
      </c>
      <c r="AD21" s="162">
        <v>0</v>
      </c>
      <c r="AE21" s="159">
        <v>0</v>
      </c>
      <c r="AF21" s="159">
        <v>0</v>
      </c>
      <c r="AG21" s="163">
        <v>0</v>
      </c>
      <c r="AH21" s="162">
        <v>0</v>
      </c>
      <c r="AI21" s="159">
        <v>0</v>
      </c>
      <c r="AJ21" s="159">
        <v>0</v>
      </c>
      <c r="AK21" s="163">
        <v>0</v>
      </c>
      <c r="AL21" s="162">
        <v>2355</v>
      </c>
      <c r="AM21" s="159">
        <v>24086</v>
      </c>
      <c r="AN21" s="159">
        <v>2248.0441799999999</v>
      </c>
      <c r="AO21" s="163">
        <v>3485</v>
      </c>
      <c r="AP21" s="65"/>
      <c r="AQ21" s="157">
        <v>42736</v>
      </c>
      <c r="AR21" s="162">
        <v>0</v>
      </c>
      <c r="AS21" s="159">
        <v>0</v>
      </c>
      <c r="AT21" s="159">
        <v>0</v>
      </c>
      <c r="AU21" s="163">
        <v>0</v>
      </c>
      <c r="AV21" s="162">
        <v>80</v>
      </c>
      <c r="AW21" s="159">
        <v>25848</v>
      </c>
      <c r="AX21" s="159">
        <v>3017.8</v>
      </c>
      <c r="AY21" s="163">
        <v>39197</v>
      </c>
      <c r="AZ21" s="162">
        <v>22</v>
      </c>
      <c r="BA21" s="159">
        <v>10036</v>
      </c>
      <c r="BB21" s="159">
        <v>988.94880000000001</v>
      </c>
      <c r="BC21" s="163">
        <v>13376</v>
      </c>
    </row>
    <row r="22" spans="1:55" x14ac:dyDescent="0.25">
      <c r="A22" s="157">
        <v>42767</v>
      </c>
      <c r="B22" s="162">
        <v>722</v>
      </c>
      <c r="C22" s="159">
        <v>901133</v>
      </c>
      <c r="D22" s="159">
        <v>182617.665148</v>
      </c>
      <c r="E22" s="163">
        <v>869296</v>
      </c>
      <c r="F22" s="162">
        <v>2</v>
      </c>
      <c r="G22" s="159">
        <v>27</v>
      </c>
      <c r="H22" s="159">
        <v>5.7795100000000001</v>
      </c>
      <c r="I22" s="163">
        <v>38</v>
      </c>
      <c r="J22" s="162">
        <v>21419</v>
      </c>
      <c r="K22" s="159">
        <v>43187</v>
      </c>
      <c r="L22" s="159">
        <v>20395.089110000001</v>
      </c>
      <c r="M22" s="163">
        <v>38360</v>
      </c>
      <c r="N22" s="141"/>
      <c r="O22" s="157">
        <v>42767</v>
      </c>
      <c r="P22" s="162">
        <v>0</v>
      </c>
      <c r="Q22" s="159">
        <v>0</v>
      </c>
      <c r="R22" s="159">
        <v>0</v>
      </c>
      <c r="S22" s="163">
        <v>485164</v>
      </c>
      <c r="T22" s="162">
        <v>0</v>
      </c>
      <c r="U22" s="159">
        <v>0</v>
      </c>
      <c r="V22" s="159">
        <v>0</v>
      </c>
      <c r="W22" s="163">
        <v>0</v>
      </c>
      <c r="X22" s="162">
        <v>0</v>
      </c>
      <c r="Y22" s="159">
        <v>0</v>
      </c>
      <c r="Z22" s="159">
        <v>0</v>
      </c>
      <c r="AA22" s="163">
        <v>0</v>
      </c>
      <c r="AB22" s="99"/>
      <c r="AC22" s="157">
        <v>42767</v>
      </c>
      <c r="AD22" s="162">
        <v>0</v>
      </c>
      <c r="AE22" s="159">
        <v>0</v>
      </c>
      <c r="AF22" s="159">
        <v>0</v>
      </c>
      <c r="AG22" s="163">
        <v>0</v>
      </c>
      <c r="AH22" s="162">
        <v>0</v>
      </c>
      <c r="AI22" s="159">
        <v>0</v>
      </c>
      <c r="AJ22" s="159">
        <v>0</v>
      </c>
      <c r="AK22" s="163">
        <v>0</v>
      </c>
      <c r="AL22" s="162">
        <v>2583</v>
      </c>
      <c r="AM22" s="159">
        <v>23830</v>
      </c>
      <c r="AN22" s="159">
        <v>2251.2768000000001</v>
      </c>
      <c r="AO22" s="163">
        <v>3650</v>
      </c>
      <c r="AP22" s="99"/>
      <c r="AQ22" s="157">
        <v>42767</v>
      </c>
      <c r="AR22" s="162">
        <v>0</v>
      </c>
      <c r="AS22" s="159">
        <v>0</v>
      </c>
      <c r="AT22" s="159">
        <v>0</v>
      </c>
      <c r="AU22" s="163">
        <v>0</v>
      </c>
      <c r="AV22" s="162">
        <v>69</v>
      </c>
      <c r="AW22" s="159">
        <v>54264</v>
      </c>
      <c r="AX22" s="159">
        <v>6447.9394499999999</v>
      </c>
      <c r="AY22" s="163">
        <v>46648</v>
      </c>
      <c r="AZ22" s="162">
        <v>20</v>
      </c>
      <c r="BA22" s="159">
        <v>2500</v>
      </c>
      <c r="BB22" s="159">
        <v>253.01</v>
      </c>
      <c r="BC22" s="163">
        <v>15676</v>
      </c>
    </row>
    <row r="23" spans="1:55" x14ac:dyDescent="0.25">
      <c r="A23" s="157">
        <v>42795</v>
      </c>
      <c r="B23" s="162">
        <v>768</v>
      </c>
      <c r="C23" s="159">
        <v>1163675</v>
      </c>
      <c r="D23" s="159">
        <v>230772.21817800001</v>
      </c>
      <c r="E23" s="163">
        <v>884172</v>
      </c>
      <c r="F23" s="162">
        <v>2</v>
      </c>
      <c r="G23" s="159">
        <v>26</v>
      </c>
      <c r="H23" s="159">
        <v>5.4363400000000004</v>
      </c>
      <c r="I23" s="163">
        <v>38</v>
      </c>
      <c r="J23" s="162">
        <v>31167</v>
      </c>
      <c r="K23" s="159">
        <v>121479</v>
      </c>
      <c r="L23" s="159">
        <v>57960.718820000002</v>
      </c>
      <c r="M23" s="163">
        <v>29812</v>
      </c>
      <c r="N23" s="65"/>
      <c r="O23" s="157">
        <v>42795</v>
      </c>
      <c r="P23" s="162">
        <v>0</v>
      </c>
      <c r="Q23" s="159">
        <v>0</v>
      </c>
      <c r="R23" s="159">
        <v>0</v>
      </c>
      <c r="S23" s="163">
        <v>436473</v>
      </c>
      <c r="T23" s="162">
        <v>0</v>
      </c>
      <c r="U23" s="159">
        <v>0</v>
      </c>
      <c r="V23" s="159">
        <v>0</v>
      </c>
      <c r="W23" s="163">
        <v>0</v>
      </c>
      <c r="X23" s="162">
        <v>0</v>
      </c>
      <c r="Y23" s="159">
        <v>0</v>
      </c>
      <c r="Z23" s="159">
        <v>0</v>
      </c>
      <c r="AA23" s="163">
        <v>0</v>
      </c>
      <c r="AB23" s="65"/>
      <c r="AC23" s="157">
        <v>42795</v>
      </c>
      <c r="AD23" s="162">
        <v>0</v>
      </c>
      <c r="AE23" s="159">
        <v>0</v>
      </c>
      <c r="AF23" s="159">
        <v>0</v>
      </c>
      <c r="AG23" s="163">
        <v>0</v>
      </c>
      <c r="AH23" s="162">
        <v>0</v>
      </c>
      <c r="AI23" s="159">
        <v>0</v>
      </c>
      <c r="AJ23" s="159">
        <v>0</v>
      </c>
      <c r="AK23" s="163">
        <v>0</v>
      </c>
      <c r="AL23" s="162">
        <v>2607</v>
      </c>
      <c r="AM23" s="159">
        <v>28517</v>
      </c>
      <c r="AN23" s="159">
        <v>2746.472268</v>
      </c>
      <c r="AO23" s="163">
        <v>1428</v>
      </c>
      <c r="AP23" s="65"/>
      <c r="AQ23" s="157">
        <v>42795</v>
      </c>
      <c r="AR23" s="162">
        <v>0</v>
      </c>
      <c r="AS23" s="159">
        <v>0</v>
      </c>
      <c r="AT23" s="159">
        <v>0</v>
      </c>
      <c r="AU23" s="163">
        <v>0</v>
      </c>
      <c r="AV23" s="162">
        <v>99</v>
      </c>
      <c r="AW23" s="159">
        <v>80193</v>
      </c>
      <c r="AX23" s="159">
        <v>9487.4375999999993</v>
      </c>
      <c r="AY23" s="163">
        <v>27701</v>
      </c>
      <c r="AZ23" s="162">
        <v>24</v>
      </c>
      <c r="BA23" s="159">
        <v>20740</v>
      </c>
      <c r="BB23" s="159">
        <v>2162.4690000000001</v>
      </c>
      <c r="BC23" s="163">
        <v>7500</v>
      </c>
    </row>
    <row r="24" spans="1:55" x14ac:dyDescent="0.25">
      <c r="A24" s="157">
        <v>42826</v>
      </c>
      <c r="B24" s="162">
        <v>598</v>
      </c>
      <c r="C24" s="159">
        <v>694434</v>
      </c>
      <c r="D24" s="159">
        <v>131729.91434700001</v>
      </c>
      <c r="E24" s="163">
        <v>866560</v>
      </c>
      <c r="F24" s="162">
        <v>2</v>
      </c>
      <c r="G24" s="159">
        <v>32</v>
      </c>
      <c r="H24" s="159">
        <v>6.7085100000000004</v>
      </c>
      <c r="I24" s="163">
        <v>20</v>
      </c>
      <c r="J24" s="162">
        <v>18971</v>
      </c>
      <c r="K24" s="159">
        <v>40983</v>
      </c>
      <c r="L24" s="159">
        <v>20139.32545</v>
      </c>
      <c r="M24" s="163">
        <v>32344</v>
      </c>
      <c r="N24" s="65"/>
      <c r="O24" s="157">
        <v>42826</v>
      </c>
      <c r="P24" s="162">
        <v>0</v>
      </c>
      <c r="Q24" s="159">
        <v>0</v>
      </c>
      <c r="R24" s="159">
        <v>0</v>
      </c>
      <c r="S24" s="163">
        <v>387782</v>
      </c>
      <c r="T24" s="162">
        <v>0</v>
      </c>
      <c r="U24" s="159">
        <v>0</v>
      </c>
      <c r="V24" s="159">
        <v>0</v>
      </c>
      <c r="W24" s="163">
        <v>0</v>
      </c>
      <c r="X24" s="162">
        <v>0</v>
      </c>
      <c r="Y24" s="159">
        <v>0</v>
      </c>
      <c r="Z24" s="159">
        <v>0</v>
      </c>
      <c r="AA24" s="163">
        <v>0</v>
      </c>
      <c r="AB24" s="65"/>
      <c r="AC24" s="157">
        <v>42826</v>
      </c>
      <c r="AD24" s="162">
        <v>0</v>
      </c>
      <c r="AE24" s="159">
        <v>0</v>
      </c>
      <c r="AF24" s="159">
        <v>0</v>
      </c>
      <c r="AG24" s="163">
        <v>0</v>
      </c>
      <c r="AH24" s="162">
        <v>0</v>
      </c>
      <c r="AI24" s="159">
        <v>0</v>
      </c>
      <c r="AJ24" s="159">
        <v>0</v>
      </c>
      <c r="AK24" s="163">
        <v>0</v>
      </c>
      <c r="AL24" s="162">
        <v>1094</v>
      </c>
      <c r="AM24" s="159">
        <v>10260</v>
      </c>
      <c r="AN24" s="159">
        <v>1011.015</v>
      </c>
      <c r="AO24" s="163">
        <v>438</v>
      </c>
      <c r="AP24" s="65"/>
      <c r="AQ24" s="157">
        <v>42826</v>
      </c>
      <c r="AR24" s="162">
        <v>0</v>
      </c>
      <c r="AS24" s="159">
        <v>0</v>
      </c>
      <c r="AT24" s="159">
        <v>0</v>
      </c>
      <c r="AU24" s="163">
        <v>0</v>
      </c>
      <c r="AV24" s="162">
        <v>52</v>
      </c>
      <c r="AW24" s="159">
        <v>18717</v>
      </c>
      <c r="AX24" s="159">
        <v>2191.2945</v>
      </c>
      <c r="AY24" s="163">
        <v>30299</v>
      </c>
      <c r="AZ24" s="162">
        <v>1</v>
      </c>
      <c r="BA24" s="159">
        <v>500</v>
      </c>
      <c r="BB24" s="159">
        <v>51.6</v>
      </c>
      <c r="BC24" s="163">
        <v>8000</v>
      </c>
    </row>
    <row r="25" spans="1:55" x14ac:dyDescent="0.25">
      <c r="A25" s="157">
        <v>42856</v>
      </c>
      <c r="B25" s="162">
        <v>736</v>
      </c>
      <c r="C25" s="159">
        <v>964561</v>
      </c>
      <c r="D25" s="159">
        <v>183295.773866</v>
      </c>
      <c r="E25" s="163">
        <v>1126310</v>
      </c>
      <c r="F25" s="162">
        <v>0</v>
      </c>
      <c r="G25" s="159">
        <v>0</v>
      </c>
      <c r="H25" s="159">
        <v>0</v>
      </c>
      <c r="I25" s="163">
        <v>20</v>
      </c>
      <c r="J25" s="162">
        <v>21601</v>
      </c>
      <c r="K25" s="159">
        <v>47186</v>
      </c>
      <c r="L25" s="159">
        <v>23180.609349999999</v>
      </c>
      <c r="M25" s="163">
        <v>39019</v>
      </c>
      <c r="N25" s="65"/>
      <c r="O25" s="157">
        <v>42856</v>
      </c>
      <c r="P25" s="162">
        <v>0</v>
      </c>
      <c r="Q25" s="159">
        <v>0</v>
      </c>
      <c r="R25" s="159">
        <v>0</v>
      </c>
      <c r="S25" s="163">
        <v>339391</v>
      </c>
      <c r="T25" s="162">
        <v>0</v>
      </c>
      <c r="U25" s="159">
        <v>0</v>
      </c>
      <c r="V25" s="159">
        <v>0</v>
      </c>
      <c r="W25" s="163">
        <v>0</v>
      </c>
      <c r="X25" s="162">
        <v>0</v>
      </c>
      <c r="Y25" s="159">
        <v>0</v>
      </c>
      <c r="Z25" s="159">
        <v>0</v>
      </c>
      <c r="AA25" s="163">
        <v>0</v>
      </c>
      <c r="AB25" s="65"/>
      <c r="AC25" s="157">
        <v>42856</v>
      </c>
      <c r="AD25" s="162">
        <v>0</v>
      </c>
      <c r="AE25" s="159">
        <v>0</v>
      </c>
      <c r="AF25" s="159">
        <v>0</v>
      </c>
      <c r="AG25" s="163">
        <v>0</v>
      </c>
      <c r="AH25" s="162">
        <v>0</v>
      </c>
      <c r="AI25" s="159">
        <v>0</v>
      </c>
      <c r="AJ25" s="159">
        <v>0</v>
      </c>
      <c r="AK25" s="163">
        <v>0</v>
      </c>
      <c r="AL25" s="162">
        <v>2752</v>
      </c>
      <c r="AM25" s="159">
        <v>30212</v>
      </c>
      <c r="AN25" s="159">
        <v>2968.0146599999998</v>
      </c>
      <c r="AO25" s="163">
        <v>6016</v>
      </c>
      <c r="AP25" s="65"/>
      <c r="AQ25" s="157">
        <v>42856</v>
      </c>
      <c r="AR25" s="162">
        <v>0</v>
      </c>
      <c r="AS25" s="159">
        <v>0</v>
      </c>
      <c r="AT25" s="159">
        <v>0</v>
      </c>
      <c r="AU25" s="163">
        <v>0</v>
      </c>
      <c r="AV25" s="162">
        <v>152</v>
      </c>
      <c r="AW25" s="159">
        <v>47349</v>
      </c>
      <c r="AX25" s="159">
        <v>5521.4623000000001</v>
      </c>
      <c r="AY25" s="163">
        <v>43134</v>
      </c>
      <c r="AZ25" s="162">
        <v>19</v>
      </c>
      <c r="BA25" s="159">
        <v>2700</v>
      </c>
      <c r="BB25" s="159">
        <v>276.23</v>
      </c>
      <c r="BC25" s="163">
        <v>9800</v>
      </c>
    </row>
    <row r="26" spans="1:55" x14ac:dyDescent="0.25">
      <c r="A26" s="157">
        <v>42887</v>
      </c>
      <c r="B26" s="162">
        <v>938</v>
      </c>
      <c r="C26" s="159">
        <v>1128229</v>
      </c>
      <c r="D26" s="159">
        <v>209325.83978000001</v>
      </c>
      <c r="E26" s="163">
        <v>882091</v>
      </c>
      <c r="F26" s="162">
        <v>3</v>
      </c>
      <c r="G26" s="159">
        <v>41</v>
      </c>
      <c r="H26" s="159">
        <v>8.3842999999999996</v>
      </c>
      <c r="I26" s="163">
        <v>21</v>
      </c>
      <c r="J26" s="162">
        <v>27236</v>
      </c>
      <c r="K26" s="159">
        <v>144292</v>
      </c>
      <c r="L26" s="159">
        <v>71159.082689999996</v>
      </c>
      <c r="M26" s="163">
        <v>36614</v>
      </c>
      <c r="N26" s="65"/>
      <c r="O26" s="157">
        <v>42887</v>
      </c>
      <c r="P26" s="162">
        <v>0</v>
      </c>
      <c r="Q26" s="159">
        <v>0</v>
      </c>
      <c r="R26" s="159">
        <v>0</v>
      </c>
      <c r="S26" s="163">
        <v>291000</v>
      </c>
      <c r="T26" s="162">
        <v>0</v>
      </c>
      <c r="U26" s="159">
        <v>0</v>
      </c>
      <c r="V26" s="159">
        <v>0</v>
      </c>
      <c r="W26" s="163">
        <v>0</v>
      </c>
      <c r="X26" s="162">
        <v>0</v>
      </c>
      <c r="Y26" s="159">
        <v>0</v>
      </c>
      <c r="Z26" s="159">
        <v>0</v>
      </c>
      <c r="AA26" s="163">
        <v>0</v>
      </c>
      <c r="AB26" s="65"/>
      <c r="AC26" s="157">
        <v>42887</v>
      </c>
      <c r="AD26" s="162">
        <v>0</v>
      </c>
      <c r="AE26" s="159">
        <v>0</v>
      </c>
      <c r="AF26" s="159">
        <v>0</v>
      </c>
      <c r="AG26" s="163">
        <v>0</v>
      </c>
      <c r="AH26" s="162">
        <v>0</v>
      </c>
      <c r="AI26" s="159">
        <v>0</v>
      </c>
      <c r="AJ26" s="159">
        <v>0</v>
      </c>
      <c r="AK26" s="163">
        <v>0</v>
      </c>
      <c r="AL26" s="162">
        <v>2761</v>
      </c>
      <c r="AM26" s="159">
        <v>32712</v>
      </c>
      <c r="AN26" s="159">
        <v>3226.1169399999999</v>
      </c>
      <c r="AO26" s="163">
        <v>1466</v>
      </c>
      <c r="AP26" s="65"/>
      <c r="AQ26" s="157">
        <v>42887</v>
      </c>
      <c r="AR26" s="162">
        <v>0</v>
      </c>
      <c r="AS26" s="159">
        <v>0</v>
      </c>
      <c r="AT26" s="159">
        <v>0</v>
      </c>
      <c r="AU26" s="163">
        <v>0</v>
      </c>
      <c r="AV26" s="162">
        <v>345</v>
      </c>
      <c r="AW26" s="159">
        <v>94042</v>
      </c>
      <c r="AX26" s="159">
        <v>11177.206200000001</v>
      </c>
      <c r="AY26" s="163">
        <v>21270</v>
      </c>
      <c r="AZ26" s="162">
        <v>34</v>
      </c>
      <c r="BA26" s="159">
        <v>7900</v>
      </c>
      <c r="BB26" s="159">
        <v>845.60500000000002</v>
      </c>
      <c r="BC26" s="163">
        <v>500</v>
      </c>
    </row>
    <row r="27" spans="1:55" x14ac:dyDescent="0.25">
      <c r="A27" s="157">
        <v>42917</v>
      </c>
      <c r="B27" s="162">
        <v>845</v>
      </c>
      <c r="C27" s="159">
        <v>165791</v>
      </c>
      <c r="D27" s="159">
        <v>29894.170077999999</v>
      </c>
      <c r="E27" s="163">
        <v>900262</v>
      </c>
      <c r="F27" s="162">
        <v>1</v>
      </c>
      <c r="G27" s="159">
        <v>6</v>
      </c>
      <c r="H27" s="159">
        <v>1.2630600000000001</v>
      </c>
      <c r="I27" s="163">
        <v>27</v>
      </c>
      <c r="J27" s="162">
        <v>15757</v>
      </c>
      <c r="K27" s="159">
        <v>35327</v>
      </c>
      <c r="L27" s="159">
        <v>18019.341700000001</v>
      </c>
      <c r="M27" s="163">
        <v>39633</v>
      </c>
      <c r="N27" s="65"/>
      <c r="O27" s="157">
        <v>42917</v>
      </c>
      <c r="P27" s="162">
        <v>0</v>
      </c>
      <c r="Q27" s="159">
        <v>0</v>
      </c>
      <c r="R27" s="159">
        <v>0</v>
      </c>
      <c r="S27" s="163">
        <v>243000</v>
      </c>
      <c r="T27" s="162">
        <v>0</v>
      </c>
      <c r="U27" s="159">
        <v>0</v>
      </c>
      <c r="V27" s="159">
        <v>0</v>
      </c>
      <c r="W27" s="163">
        <v>0</v>
      </c>
      <c r="X27" s="162">
        <v>0</v>
      </c>
      <c r="Y27" s="159">
        <v>0</v>
      </c>
      <c r="Z27" s="159">
        <v>0</v>
      </c>
      <c r="AA27" s="163">
        <v>0</v>
      </c>
      <c r="AB27" s="65"/>
      <c r="AC27" s="157">
        <v>42917</v>
      </c>
      <c r="AD27" s="162">
        <v>0</v>
      </c>
      <c r="AE27" s="159">
        <v>0</v>
      </c>
      <c r="AF27" s="159">
        <v>0</v>
      </c>
      <c r="AG27" s="163">
        <v>0</v>
      </c>
      <c r="AH27" s="162">
        <v>0</v>
      </c>
      <c r="AI27" s="159">
        <v>0</v>
      </c>
      <c r="AJ27" s="159">
        <v>0</v>
      </c>
      <c r="AK27" s="163">
        <v>0</v>
      </c>
      <c r="AL27" s="162">
        <v>597</v>
      </c>
      <c r="AM27" s="159">
        <v>3071</v>
      </c>
      <c r="AN27" s="159">
        <v>312.31072</v>
      </c>
      <c r="AO27" s="163">
        <v>1612</v>
      </c>
      <c r="AP27" s="65"/>
      <c r="AQ27" s="157">
        <v>42917</v>
      </c>
      <c r="AR27" s="162">
        <v>0</v>
      </c>
      <c r="AS27" s="159">
        <v>0</v>
      </c>
      <c r="AT27" s="159">
        <v>0</v>
      </c>
      <c r="AU27" s="163">
        <v>0</v>
      </c>
      <c r="AV27" s="162">
        <v>134</v>
      </c>
      <c r="AW27" s="159">
        <v>22652</v>
      </c>
      <c r="AX27" s="159">
        <v>2747.6051000000002</v>
      </c>
      <c r="AY27" s="163">
        <v>30408</v>
      </c>
      <c r="AZ27" s="162">
        <v>5</v>
      </c>
      <c r="BA27" s="159">
        <v>700</v>
      </c>
      <c r="BB27" s="159">
        <v>75.180000000000007</v>
      </c>
      <c r="BC27" s="163">
        <v>200</v>
      </c>
    </row>
    <row r="28" spans="1:55" x14ac:dyDescent="0.25">
      <c r="A28" s="157">
        <v>42948</v>
      </c>
      <c r="B28" s="162">
        <v>646</v>
      </c>
      <c r="C28" s="159">
        <v>362245</v>
      </c>
      <c r="D28" s="159">
        <v>65327.707487</v>
      </c>
      <c r="E28" s="163">
        <v>936778</v>
      </c>
      <c r="F28" s="162">
        <v>1</v>
      </c>
      <c r="G28" s="159">
        <v>2</v>
      </c>
      <c r="H28" s="159">
        <v>0.42599999999999999</v>
      </c>
      <c r="I28" s="163">
        <v>29</v>
      </c>
      <c r="J28" s="162">
        <v>19890</v>
      </c>
      <c r="K28" s="159">
        <v>37692</v>
      </c>
      <c r="L28" s="159">
        <v>19334.457910000001</v>
      </c>
      <c r="M28" s="163">
        <v>41536</v>
      </c>
      <c r="N28" s="132"/>
      <c r="O28" s="157">
        <v>42948</v>
      </c>
      <c r="P28" s="162">
        <v>1</v>
      </c>
      <c r="Q28" s="159">
        <v>100</v>
      </c>
      <c r="R28" s="159">
        <v>9.9429280000000002</v>
      </c>
      <c r="S28" s="163">
        <v>195000</v>
      </c>
      <c r="T28" s="162">
        <v>0</v>
      </c>
      <c r="U28" s="159">
        <v>0</v>
      </c>
      <c r="V28" s="159">
        <v>0</v>
      </c>
      <c r="W28" s="163">
        <v>0</v>
      </c>
      <c r="X28" s="162">
        <v>0</v>
      </c>
      <c r="Y28" s="159">
        <v>0</v>
      </c>
      <c r="Z28" s="159">
        <v>0</v>
      </c>
      <c r="AA28" s="163">
        <v>0</v>
      </c>
      <c r="AB28" s="65"/>
      <c r="AC28" s="157">
        <v>42948</v>
      </c>
      <c r="AD28" s="162">
        <v>0</v>
      </c>
      <c r="AE28" s="159">
        <v>0</v>
      </c>
      <c r="AF28" s="159">
        <v>0</v>
      </c>
      <c r="AG28" s="163">
        <v>0</v>
      </c>
      <c r="AH28" s="162">
        <v>0</v>
      </c>
      <c r="AI28" s="159">
        <v>0</v>
      </c>
      <c r="AJ28" s="159">
        <v>0</v>
      </c>
      <c r="AK28" s="163">
        <v>0</v>
      </c>
      <c r="AL28" s="162">
        <v>429</v>
      </c>
      <c r="AM28" s="159">
        <v>1672</v>
      </c>
      <c r="AN28" s="159">
        <v>171.50190000000001</v>
      </c>
      <c r="AO28" s="163">
        <v>1549</v>
      </c>
      <c r="AP28" s="65"/>
      <c r="AQ28" s="157">
        <v>42948</v>
      </c>
      <c r="AR28" s="162">
        <v>0</v>
      </c>
      <c r="AS28" s="159">
        <v>0</v>
      </c>
      <c r="AT28" s="159">
        <v>0</v>
      </c>
      <c r="AU28" s="163">
        <v>0</v>
      </c>
      <c r="AV28" s="162">
        <v>59</v>
      </c>
      <c r="AW28" s="159">
        <v>31954</v>
      </c>
      <c r="AX28" s="159">
        <v>3849.0897</v>
      </c>
      <c r="AY28" s="163">
        <v>42304</v>
      </c>
      <c r="AZ28" s="162">
        <v>0</v>
      </c>
      <c r="BA28" s="159">
        <v>0</v>
      </c>
      <c r="BB28" s="159">
        <v>0</v>
      </c>
      <c r="BC28" s="163">
        <v>200</v>
      </c>
    </row>
    <row r="29" spans="1:55" x14ac:dyDescent="0.25">
      <c r="A29" s="157">
        <v>42979</v>
      </c>
      <c r="B29" s="162">
        <v>637</v>
      </c>
      <c r="C29" s="159">
        <v>601119</v>
      </c>
      <c r="D29" s="159">
        <v>107955.774944</v>
      </c>
      <c r="E29" s="163">
        <v>921316</v>
      </c>
      <c r="F29" s="162">
        <v>2</v>
      </c>
      <c r="G29" s="159">
        <v>58</v>
      </c>
      <c r="H29" s="159">
        <v>12.344139999999999</v>
      </c>
      <c r="I29" s="163">
        <v>29</v>
      </c>
      <c r="J29" s="162">
        <v>23518</v>
      </c>
      <c r="K29" s="159">
        <v>132058</v>
      </c>
      <c r="L29" s="159">
        <v>66754.925610000006</v>
      </c>
      <c r="M29" s="163">
        <v>40218</v>
      </c>
      <c r="N29" s="65"/>
      <c r="O29" s="157">
        <v>42979</v>
      </c>
      <c r="P29" s="162">
        <v>39</v>
      </c>
      <c r="Q29" s="159">
        <v>25828</v>
      </c>
      <c r="R29" s="159">
        <v>2568.6591818400002</v>
      </c>
      <c r="S29" s="163">
        <v>172828</v>
      </c>
      <c r="T29" s="162">
        <v>0</v>
      </c>
      <c r="U29" s="159">
        <v>0</v>
      </c>
      <c r="V29" s="159">
        <v>0</v>
      </c>
      <c r="W29" s="163">
        <v>0</v>
      </c>
      <c r="X29" s="162">
        <v>2</v>
      </c>
      <c r="Y29" s="159">
        <v>100000</v>
      </c>
      <c r="Z29" s="159">
        <v>162.15</v>
      </c>
      <c r="AA29" s="163">
        <v>100000</v>
      </c>
      <c r="AB29" s="65"/>
      <c r="AC29" s="157">
        <v>42979</v>
      </c>
      <c r="AD29" s="162">
        <v>0</v>
      </c>
      <c r="AE29" s="159">
        <v>0</v>
      </c>
      <c r="AF29" s="159">
        <v>0</v>
      </c>
      <c r="AG29" s="163">
        <v>0</v>
      </c>
      <c r="AH29" s="162">
        <v>0</v>
      </c>
      <c r="AI29" s="159">
        <v>0</v>
      </c>
      <c r="AJ29" s="159">
        <v>0</v>
      </c>
      <c r="AK29" s="163">
        <v>0</v>
      </c>
      <c r="AL29" s="162">
        <v>415</v>
      </c>
      <c r="AM29" s="159">
        <v>1469</v>
      </c>
      <c r="AN29" s="159">
        <v>148.5086</v>
      </c>
      <c r="AO29" s="163">
        <v>193</v>
      </c>
      <c r="AP29" s="65"/>
      <c r="AQ29" s="157">
        <v>42979</v>
      </c>
      <c r="AR29" s="162">
        <v>0</v>
      </c>
      <c r="AS29" s="159">
        <v>0</v>
      </c>
      <c r="AT29" s="159">
        <v>0</v>
      </c>
      <c r="AU29" s="163">
        <v>0</v>
      </c>
      <c r="AV29" s="162">
        <v>64</v>
      </c>
      <c r="AW29" s="159">
        <v>44458</v>
      </c>
      <c r="AX29" s="159">
        <v>5334.8000499999998</v>
      </c>
      <c r="AY29" s="163">
        <v>20852</v>
      </c>
      <c r="AZ29" s="162">
        <v>2</v>
      </c>
      <c r="BA29" s="159">
        <v>600</v>
      </c>
      <c r="BB29" s="159">
        <v>65.31</v>
      </c>
      <c r="BC29" s="163">
        <v>0</v>
      </c>
    </row>
    <row r="30" spans="1:55" x14ac:dyDescent="0.25">
      <c r="A30" s="157">
        <v>43009</v>
      </c>
      <c r="B30" s="162">
        <v>978</v>
      </c>
      <c r="C30" s="159">
        <v>456312</v>
      </c>
      <c r="D30" s="159">
        <v>86958.805678000004</v>
      </c>
      <c r="E30" s="163">
        <v>954045</v>
      </c>
      <c r="F30" s="162">
        <v>0</v>
      </c>
      <c r="G30" s="159">
        <v>0</v>
      </c>
      <c r="H30" s="159">
        <v>0</v>
      </c>
      <c r="I30" s="163">
        <v>29</v>
      </c>
      <c r="J30" s="162">
        <v>26403</v>
      </c>
      <c r="K30" s="159">
        <v>45943</v>
      </c>
      <c r="L30" s="159">
        <v>22994.072700000001</v>
      </c>
      <c r="M30" s="163">
        <v>43066</v>
      </c>
      <c r="N30" s="141"/>
      <c r="O30" s="157">
        <v>43009</v>
      </c>
      <c r="P30" s="162">
        <v>0</v>
      </c>
      <c r="Q30" s="159">
        <v>0</v>
      </c>
      <c r="R30" s="159">
        <v>0</v>
      </c>
      <c r="S30" s="163">
        <v>123886</v>
      </c>
      <c r="T30" s="162">
        <v>0</v>
      </c>
      <c r="U30" s="159">
        <v>0</v>
      </c>
      <c r="V30" s="159">
        <v>0</v>
      </c>
      <c r="W30" s="163">
        <v>0</v>
      </c>
      <c r="X30" s="162">
        <v>0</v>
      </c>
      <c r="Y30" s="159">
        <v>0</v>
      </c>
      <c r="Z30" s="159">
        <v>0</v>
      </c>
      <c r="AA30" s="163">
        <v>100000</v>
      </c>
      <c r="AB30" s="99"/>
      <c r="AC30" s="157">
        <v>43009</v>
      </c>
      <c r="AD30" s="162">
        <v>0</v>
      </c>
      <c r="AE30" s="159">
        <v>0</v>
      </c>
      <c r="AF30" s="159">
        <v>0</v>
      </c>
      <c r="AG30" s="163">
        <v>0</v>
      </c>
      <c r="AH30" s="162">
        <v>0</v>
      </c>
      <c r="AI30" s="159">
        <v>0</v>
      </c>
      <c r="AJ30" s="159">
        <v>0</v>
      </c>
      <c r="AK30" s="163">
        <v>0</v>
      </c>
      <c r="AL30" s="162">
        <v>784</v>
      </c>
      <c r="AM30" s="159">
        <v>1953</v>
      </c>
      <c r="AN30" s="159">
        <v>195.51306</v>
      </c>
      <c r="AO30" s="163">
        <v>476</v>
      </c>
      <c r="AP30" s="99"/>
      <c r="AQ30" s="157">
        <v>43009</v>
      </c>
      <c r="AR30" s="162">
        <v>0</v>
      </c>
      <c r="AS30" s="159">
        <v>0</v>
      </c>
      <c r="AT30" s="159">
        <v>0</v>
      </c>
      <c r="AU30" s="163">
        <v>0</v>
      </c>
      <c r="AV30" s="162">
        <v>68</v>
      </c>
      <c r="AW30" s="159">
        <v>30402</v>
      </c>
      <c r="AX30" s="159">
        <v>3554.9895000000001</v>
      </c>
      <c r="AY30" s="163">
        <v>39800</v>
      </c>
      <c r="AZ30" s="162">
        <v>1</v>
      </c>
      <c r="BA30" s="159">
        <v>100</v>
      </c>
      <c r="BB30" s="159">
        <v>10.37</v>
      </c>
      <c r="BC30" s="163">
        <v>100</v>
      </c>
    </row>
    <row r="31" spans="1:55" x14ac:dyDescent="0.25">
      <c r="A31" s="157">
        <v>43040</v>
      </c>
      <c r="B31" s="162">
        <v>845</v>
      </c>
      <c r="C31" s="159">
        <v>569182</v>
      </c>
      <c r="D31" s="159">
        <v>109381.710721</v>
      </c>
      <c r="E31" s="163">
        <v>917039</v>
      </c>
      <c r="F31" s="162">
        <v>1</v>
      </c>
      <c r="G31" s="159">
        <v>10</v>
      </c>
      <c r="H31" s="159">
        <v>2.2382</v>
      </c>
      <c r="I31" s="163">
        <v>39</v>
      </c>
      <c r="J31" s="162">
        <v>21324</v>
      </c>
      <c r="K31" s="159">
        <v>42715</v>
      </c>
      <c r="L31" s="159">
        <v>20586.617829999999</v>
      </c>
      <c r="M31" s="163">
        <v>50208</v>
      </c>
      <c r="N31" s="65"/>
      <c r="O31" s="157">
        <v>43040</v>
      </c>
      <c r="P31" s="162">
        <v>0</v>
      </c>
      <c r="Q31" s="159">
        <v>0</v>
      </c>
      <c r="R31" s="159">
        <v>0</v>
      </c>
      <c r="S31" s="163">
        <v>104937</v>
      </c>
      <c r="T31" s="162">
        <v>0</v>
      </c>
      <c r="U31" s="159">
        <v>0</v>
      </c>
      <c r="V31" s="159">
        <v>0</v>
      </c>
      <c r="W31" s="163">
        <v>0</v>
      </c>
      <c r="X31" s="162">
        <v>0</v>
      </c>
      <c r="Y31" s="159">
        <v>0</v>
      </c>
      <c r="Z31" s="159">
        <v>0</v>
      </c>
      <c r="AA31" s="163">
        <v>100000</v>
      </c>
      <c r="AB31" s="99"/>
      <c r="AC31" s="157">
        <v>43040</v>
      </c>
      <c r="AD31" s="162">
        <v>0</v>
      </c>
      <c r="AE31" s="159">
        <v>0</v>
      </c>
      <c r="AF31" s="159">
        <v>0</v>
      </c>
      <c r="AG31" s="163">
        <v>0</v>
      </c>
      <c r="AH31" s="162">
        <v>0</v>
      </c>
      <c r="AI31" s="159">
        <v>0</v>
      </c>
      <c r="AJ31" s="159">
        <v>0</v>
      </c>
      <c r="AK31" s="163">
        <v>0</v>
      </c>
      <c r="AL31" s="162">
        <v>381</v>
      </c>
      <c r="AM31" s="159">
        <v>1093</v>
      </c>
      <c r="AN31" s="159">
        <v>105.49744</v>
      </c>
      <c r="AO31" s="163">
        <v>306</v>
      </c>
      <c r="AP31" s="99"/>
      <c r="AQ31" s="157">
        <v>43040</v>
      </c>
      <c r="AR31" s="162">
        <v>0</v>
      </c>
      <c r="AS31" s="159">
        <v>0</v>
      </c>
      <c r="AT31" s="159">
        <v>0</v>
      </c>
      <c r="AU31" s="163">
        <v>0</v>
      </c>
      <c r="AV31" s="162">
        <v>36</v>
      </c>
      <c r="AW31" s="159">
        <v>48354</v>
      </c>
      <c r="AX31" s="159">
        <v>5655.9087</v>
      </c>
      <c r="AY31" s="163">
        <v>48452</v>
      </c>
      <c r="AZ31" s="162">
        <v>1</v>
      </c>
      <c r="BA31" s="159">
        <v>100</v>
      </c>
      <c r="BB31" s="159">
        <v>10.32</v>
      </c>
      <c r="BC31" s="163">
        <v>0</v>
      </c>
    </row>
    <row r="32" spans="1:55" ht="15.75" thickBot="1" x14ac:dyDescent="0.3">
      <c r="A32" s="164">
        <v>43070</v>
      </c>
      <c r="B32" s="165">
        <v>601</v>
      </c>
      <c r="C32" s="166">
        <v>1136036</v>
      </c>
      <c r="D32" s="166">
        <v>217254.45871100001</v>
      </c>
      <c r="E32" s="167">
        <v>865490</v>
      </c>
      <c r="F32" s="165">
        <v>2</v>
      </c>
      <c r="G32" s="166">
        <v>78</v>
      </c>
      <c r="H32" s="166">
        <v>17.75787</v>
      </c>
      <c r="I32" s="167">
        <v>39</v>
      </c>
      <c r="J32" s="165">
        <v>23296</v>
      </c>
      <c r="K32" s="166">
        <v>128749</v>
      </c>
      <c r="L32" s="166">
        <v>61974.370730000002</v>
      </c>
      <c r="M32" s="167">
        <v>41162</v>
      </c>
      <c r="N32" s="65"/>
      <c r="O32" s="164">
        <v>43070</v>
      </c>
      <c r="P32" s="165">
        <v>1</v>
      </c>
      <c r="Q32" s="166">
        <v>10</v>
      </c>
      <c r="R32" s="166">
        <v>0.99412369999999994</v>
      </c>
      <c r="S32" s="167">
        <v>86004</v>
      </c>
      <c r="T32" s="165">
        <v>0</v>
      </c>
      <c r="U32" s="166">
        <v>0</v>
      </c>
      <c r="V32" s="166">
        <v>0</v>
      </c>
      <c r="W32" s="167">
        <v>0</v>
      </c>
      <c r="X32" s="165">
        <v>0</v>
      </c>
      <c r="Y32" s="166">
        <v>0</v>
      </c>
      <c r="Z32" s="166">
        <v>0</v>
      </c>
      <c r="AA32" s="167">
        <v>0</v>
      </c>
      <c r="AB32" s="99"/>
      <c r="AC32" s="164">
        <v>43070</v>
      </c>
      <c r="AD32" s="165">
        <v>0</v>
      </c>
      <c r="AE32" s="166">
        <v>0</v>
      </c>
      <c r="AF32" s="166">
        <v>0</v>
      </c>
      <c r="AG32" s="167">
        <v>0</v>
      </c>
      <c r="AH32" s="165">
        <v>0</v>
      </c>
      <c r="AI32" s="166">
        <v>0</v>
      </c>
      <c r="AJ32" s="166">
        <v>0</v>
      </c>
      <c r="AK32" s="167">
        <v>0</v>
      </c>
      <c r="AL32" s="165">
        <v>0</v>
      </c>
      <c r="AM32" s="166">
        <v>0</v>
      </c>
      <c r="AN32" s="166">
        <v>0</v>
      </c>
      <c r="AO32" s="167">
        <v>0</v>
      </c>
      <c r="AP32" s="99"/>
      <c r="AQ32" s="164">
        <v>43070</v>
      </c>
      <c r="AR32" s="165">
        <v>0</v>
      </c>
      <c r="AS32" s="166">
        <v>0</v>
      </c>
      <c r="AT32" s="166">
        <v>0</v>
      </c>
      <c r="AU32" s="167">
        <v>0</v>
      </c>
      <c r="AV32" s="165">
        <v>50</v>
      </c>
      <c r="AW32" s="166">
        <v>46504</v>
      </c>
      <c r="AX32" s="166">
        <v>5380.0853999999999</v>
      </c>
      <c r="AY32" s="167">
        <v>30302</v>
      </c>
      <c r="AZ32" s="165">
        <v>351</v>
      </c>
      <c r="BA32" s="166">
        <v>1322</v>
      </c>
      <c r="BB32" s="166">
        <v>128.12853999999999</v>
      </c>
      <c r="BC32" s="167">
        <v>501</v>
      </c>
    </row>
    <row r="33" spans="1:55" x14ac:dyDescent="0.25">
      <c r="A33" s="65" t="s">
        <v>59</v>
      </c>
      <c r="B33" s="168"/>
      <c r="C33" s="168"/>
      <c r="D33" s="168"/>
      <c r="E33" s="168"/>
      <c r="F33" s="169"/>
      <c r="G33" s="169"/>
      <c r="H33" s="169"/>
      <c r="I33" s="169"/>
      <c r="J33" s="169"/>
      <c r="K33" s="169"/>
      <c r="L33" s="169"/>
      <c r="M33" s="169"/>
      <c r="N33" s="65"/>
      <c r="O33" s="65" t="s">
        <v>59</v>
      </c>
      <c r="P33" s="168"/>
      <c r="Q33" s="168"/>
      <c r="R33" s="168"/>
      <c r="S33" s="168"/>
      <c r="T33" s="169"/>
      <c r="U33" s="169"/>
      <c r="V33" s="169"/>
      <c r="W33" s="169"/>
      <c r="X33" s="169"/>
      <c r="Y33" s="169"/>
      <c r="Z33" s="169"/>
      <c r="AA33" s="169"/>
      <c r="AB33" s="65"/>
      <c r="AC33" s="65" t="s">
        <v>59</v>
      </c>
      <c r="AD33" s="99"/>
      <c r="AE33" s="99"/>
      <c r="AF33" s="99"/>
      <c r="AG33" s="99"/>
      <c r="AH33" s="99"/>
      <c r="AI33" s="99"/>
      <c r="AJ33" s="99"/>
      <c r="AK33" s="99"/>
      <c r="AL33" s="170"/>
      <c r="AM33" s="170"/>
      <c r="AN33" s="170"/>
      <c r="AO33" s="170"/>
      <c r="AP33" s="65"/>
      <c r="AQ33" s="65" t="s">
        <v>59</v>
      </c>
      <c r="AR33" s="99"/>
      <c r="AS33" s="99"/>
      <c r="AT33" s="99"/>
      <c r="AU33" s="99"/>
      <c r="AV33" s="99"/>
      <c r="AW33" s="99"/>
      <c r="AX33" s="99"/>
      <c r="AY33" s="99"/>
      <c r="AZ33" s="170"/>
      <c r="BA33" s="170"/>
      <c r="BB33" s="170"/>
      <c r="BC33" s="65"/>
    </row>
    <row r="34" spans="1:55" ht="15.75" thickBot="1" x14ac:dyDescent="0.3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6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171"/>
      <c r="AM34" s="171"/>
      <c r="AN34" s="171"/>
      <c r="AO34" s="171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</row>
    <row r="35" spans="1:55" ht="15.75" thickBot="1" x14ac:dyDescent="0.3">
      <c r="A35" s="151"/>
      <c r="B35" s="203" t="s">
        <v>84</v>
      </c>
      <c r="C35" s="204"/>
      <c r="D35" s="204"/>
      <c r="E35" s="205"/>
      <c r="F35" s="203" t="s">
        <v>85</v>
      </c>
      <c r="G35" s="204"/>
      <c r="H35" s="204"/>
      <c r="I35" s="205"/>
      <c r="J35" s="203" t="s">
        <v>86</v>
      </c>
      <c r="K35" s="204"/>
      <c r="L35" s="204"/>
      <c r="M35" s="205"/>
      <c r="N35" s="65"/>
      <c r="O35" s="151"/>
      <c r="P35" s="203" t="s">
        <v>35</v>
      </c>
      <c r="Q35" s="204"/>
      <c r="R35" s="204"/>
      <c r="S35" s="205"/>
      <c r="T35" s="203" t="s">
        <v>87</v>
      </c>
      <c r="U35" s="204"/>
      <c r="V35" s="204"/>
      <c r="W35" s="205"/>
      <c r="X35" s="203" t="s">
        <v>36</v>
      </c>
      <c r="Y35" s="204"/>
      <c r="Z35" s="204"/>
      <c r="AA35" s="205"/>
      <c r="AB35" s="65"/>
      <c r="AC35" s="151"/>
      <c r="AD35" s="203" t="s">
        <v>37</v>
      </c>
      <c r="AE35" s="204"/>
      <c r="AF35" s="204"/>
      <c r="AG35" s="205"/>
      <c r="AH35" s="203" t="s">
        <v>38</v>
      </c>
      <c r="AI35" s="204"/>
      <c r="AJ35" s="204"/>
      <c r="AK35" s="205"/>
      <c r="AL35" s="203" t="s">
        <v>33</v>
      </c>
      <c r="AM35" s="204"/>
      <c r="AN35" s="204"/>
      <c r="AO35" s="205"/>
      <c r="AP35" s="65"/>
      <c r="AQ35" s="151"/>
      <c r="AR35" s="203" t="s">
        <v>30</v>
      </c>
      <c r="AS35" s="204"/>
      <c r="AT35" s="204"/>
      <c r="AU35" s="205"/>
      <c r="AV35" s="203" t="s">
        <v>31</v>
      </c>
      <c r="AW35" s="204"/>
      <c r="AX35" s="204"/>
      <c r="AY35" s="205"/>
      <c r="AZ35" s="203" t="s">
        <v>34</v>
      </c>
      <c r="BA35" s="204"/>
      <c r="BB35" s="204"/>
      <c r="BC35" s="205"/>
    </row>
    <row r="36" spans="1:55" ht="15.75" customHeight="1" x14ac:dyDescent="0.25">
      <c r="A36" s="152"/>
      <c r="B36" s="210" t="s">
        <v>80</v>
      </c>
      <c r="C36" s="212" t="s">
        <v>81</v>
      </c>
      <c r="D36" s="206" t="s">
        <v>82</v>
      </c>
      <c r="E36" s="208" t="s">
        <v>83</v>
      </c>
      <c r="F36" s="210" t="s">
        <v>80</v>
      </c>
      <c r="G36" s="212" t="s">
        <v>81</v>
      </c>
      <c r="H36" s="206" t="s">
        <v>82</v>
      </c>
      <c r="I36" s="208" t="s">
        <v>83</v>
      </c>
      <c r="J36" s="210" t="s">
        <v>80</v>
      </c>
      <c r="K36" s="212" t="s">
        <v>81</v>
      </c>
      <c r="L36" s="206" t="s">
        <v>82</v>
      </c>
      <c r="M36" s="208" t="s">
        <v>83</v>
      </c>
      <c r="N36" s="172"/>
      <c r="O36" s="216"/>
      <c r="P36" s="210" t="s">
        <v>80</v>
      </c>
      <c r="Q36" s="206" t="s">
        <v>81</v>
      </c>
      <c r="R36" s="206" t="s">
        <v>82</v>
      </c>
      <c r="S36" s="208" t="s">
        <v>83</v>
      </c>
      <c r="T36" s="210" t="s">
        <v>80</v>
      </c>
      <c r="U36" s="206" t="s">
        <v>81</v>
      </c>
      <c r="V36" s="206" t="s">
        <v>82</v>
      </c>
      <c r="W36" s="208" t="s">
        <v>83</v>
      </c>
      <c r="X36" s="210" t="s">
        <v>80</v>
      </c>
      <c r="Y36" s="206" t="s">
        <v>81</v>
      </c>
      <c r="Z36" s="206" t="s">
        <v>82</v>
      </c>
      <c r="AA36" s="208" t="s">
        <v>83</v>
      </c>
      <c r="AB36" s="172"/>
      <c r="AC36" s="152"/>
      <c r="AD36" s="210" t="s">
        <v>80</v>
      </c>
      <c r="AE36" s="212" t="s">
        <v>81</v>
      </c>
      <c r="AF36" s="206" t="s">
        <v>82</v>
      </c>
      <c r="AG36" s="208" t="s">
        <v>83</v>
      </c>
      <c r="AH36" s="210" t="s">
        <v>80</v>
      </c>
      <c r="AI36" s="212" t="s">
        <v>81</v>
      </c>
      <c r="AJ36" s="206" t="s">
        <v>82</v>
      </c>
      <c r="AK36" s="208" t="s">
        <v>83</v>
      </c>
      <c r="AL36" s="210" t="s">
        <v>80</v>
      </c>
      <c r="AM36" s="206" t="s">
        <v>81</v>
      </c>
      <c r="AN36" s="206" t="s">
        <v>82</v>
      </c>
      <c r="AO36" s="208" t="s">
        <v>83</v>
      </c>
      <c r="AP36" s="172"/>
      <c r="AQ36" s="216"/>
      <c r="AR36" s="210" t="s">
        <v>80</v>
      </c>
      <c r="AS36" s="206" t="s">
        <v>81</v>
      </c>
      <c r="AT36" s="206" t="s">
        <v>82</v>
      </c>
      <c r="AU36" s="208" t="s">
        <v>83</v>
      </c>
      <c r="AV36" s="210" t="s">
        <v>80</v>
      </c>
      <c r="AW36" s="212" t="s">
        <v>81</v>
      </c>
      <c r="AX36" s="206" t="s">
        <v>82</v>
      </c>
      <c r="AY36" s="208" t="s">
        <v>83</v>
      </c>
      <c r="AZ36" s="210" t="s">
        <v>80</v>
      </c>
      <c r="BA36" s="212" t="s">
        <v>81</v>
      </c>
      <c r="BB36" s="206" t="s">
        <v>82</v>
      </c>
      <c r="BC36" s="208" t="s">
        <v>88</v>
      </c>
    </row>
    <row r="37" spans="1:55" ht="15.75" thickBot="1" x14ac:dyDescent="0.3">
      <c r="A37" s="156"/>
      <c r="B37" s="211"/>
      <c r="C37" s="213"/>
      <c r="D37" s="207"/>
      <c r="E37" s="209"/>
      <c r="F37" s="211"/>
      <c r="G37" s="213"/>
      <c r="H37" s="207"/>
      <c r="I37" s="209"/>
      <c r="J37" s="211"/>
      <c r="K37" s="213"/>
      <c r="L37" s="207"/>
      <c r="M37" s="209"/>
      <c r="N37" s="141"/>
      <c r="O37" s="217"/>
      <c r="P37" s="211"/>
      <c r="Q37" s="207"/>
      <c r="R37" s="207"/>
      <c r="S37" s="209"/>
      <c r="T37" s="211"/>
      <c r="U37" s="207"/>
      <c r="V37" s="207"/>
      <c r="W37" s="209"/>
      <c r="X37" s="211"/>
      <c r="Y37" s="207"/>
      <c r="Z37" s="207"/>
      <c r="AA37" s="209"/>
      <c r="AB37" s="141"/>
      <c r="AC37" s="156"/>
      <c r="AD37" s="211"/>
      <c r="AE37" s="213"/>
      <c r="AF37" s="207"/>
      <c r="AG37" s="209"/>
      <c r="AH37" s="211"/>
      <c r="AI37" s="213"/>
      <c r="AJ37" s="207"/>
      <c r="AK37" s="209"/>
      <c r="AL37" s="211"/>
      <c r="AM37" s="207"/>
      <c r="AN37" s="207"/>
      <c r="AO37" s="209"/>
      <c r="AP37" s="141"/>
      <c r="AQ37" s="217"/>
      <c r="AR37" s="211"/>
      <c r="AS37" s="207"/>
      <c r="AT37" s="207"/>
      <c r="AU37" s="209"/>
      <c r="AV37" s="211"/>
      <c r="AW37" s="213"/>
      <c r="AX37" s="207"/>
      <c r="AY37" s="209"/>
      <c r="AZ37" s="211"/>
      <c r="BA37" s="213"/>
      <c r="BB37" s="207"/>
      <c r="BC37" s="209"/>
    </row>
    <row r="38" spans="1:55" x14ac:dyDescent="0.25">
      <c r="A38" s="157">
        <v>42370</v>
      </c>
      <c r="B38" s="158">
        <v>0</v>
      </c>
      <c r="C38" s="159">
        <v>0</v>
      </c>
      <c r="D38" s="160">
        <v>0</v>
      </c>
      <c r="E38" s="161">
        <v>0</v>
      </c>
      <c r="F38" s="158">
        <v>0</v>
      </c>
      <c r="G38" s="159">
        <v>0</v>
      </c>
      <c r="H38" s="160">
        <v>0</v>
      </c>
      <c r="I38" s="161">
        <v>0</v>
      </c>
      <c r="J38" s="158">
        <v>0</v>
      </c>
      <c r="K38" s="159">
        <v>0</v>
      </c>
      <c r="L38" s="160">
        <v>0</v>
      </c>
      <c r="M38" s="161">
        <v>0</v>
      </c>
      <c r="N38" s="65"/>
      <c r="O38" s="157">
        <v>42370</v>
      </c>
      <c r="P38" s="158">
        <v>0</v>
      </c>
      <c r="Q38" s="159">
        <v>0</v>
      </c>
      <c r="R38" s="160">
        <v>0</v>
      </c>
      <c r="S38" s="161">
        <v>0</v>
      </c>
      <c r="T38" s="158">
        <v>0</v>
      </c>
      <c r="U38" s="159">
        <v>0</v>
      </c>
      <c r="V38" s="160">
        <v>0</v>
      </c>
      <c r="W38" s="161">
        <v>0</v>
      </c>
      <c r="X38" s="158">
        <v>0</v>
      </c>
      <c r="Y38" s="159">
        <v>0</v>
      </c>
      <c r="Z38" s="160">
        <v>0</v>
      </c>
      <c r="AA38" s="161">
        <v>1750</v>
      </c>
      <c r="AB38" s="65"/>
      <c r="AC38" s="157">
        <v>42370</v>
      </c>
      <c r="AD38" s="158">
        <v>0</v>
      </c>
      <c r="AE38" s="159">
        <v>0</v>
      </c>
      <c r="AF38" s="160">
        <v>0</v>
      </c>
      <c r="AG38" s="161">
        <v>0</v>
      </c>
      <c r="AH38" s="158">
        <v>0</v>
      </c>
      <c r="AI38" s="159">
        <v>0</v>
      </c>
      <c r="AJ38" s="160">
        <v>0</v>
      </c>
      <c r="AK38" s="161">
        <v>0</v>
      </c>
      <c r="AL38" s="158">
        <v>0</v>
      </c>
      <c r="AM38" s="159">
        <v>0</v>
      </c>
      <c r="AN38" s="160">
        <v>0</v>
      </c>
      <c r="AO38" s="161">
        <v>0</v>
      </c>
      <c r="AP38" s="65"/>
      <c r="AQ38" s="157">
        <v>42370</v>
      </c>
      <c r="AR38" s="158">
        <v>0</v>
      </c>
      <c r="AS38" s="159">
        <v>0</v>
      </c>
      <c r="AT38" s="160">
        <v>0</v>
      </c>
      <c r="AU38" s="161">
        <v>0</v>
      </c>
      <c r="AV38" s="158">
        <v>14</v>
      </c>
      <c r="AW38" s="159">
        <v>6800</v>
      </c>
      <c r="AX38" s="160">
        <v>760.61500000000001</v>
      </c>
      <c r="AY38" s="161">
        <v>14800</v>
      </c>
      <c r="AZ38" s="158">
        <v>0</v>
      </c>
      <c r="BA38" s="159">
        <v>0</v>
      </c>
      <c r="BB38" s="160">
        <v>0</v>
      </c>
      <c r="BC38" s="161">
        <v>0</v>
      </c>
    </row>
    <row r="39" spans="1:55" x14ac:dyDescent="0.25">
      <c r="A39" s="157">
        <v>42401</v>
      </c>
      <c r="B39" s="162">
        <v>0</v>
      </c>
      <c r="C39" s="159">
        <v>0</v>
      </c>
      <c r="D39" s="159">
        <v>0</v>
      </c>
      <c r="E39" s="163">
        <v>0</v>
      </c>
      <c r="F39" s="162">
        <v>0</v>
      </c>
      <c r="G39" s="159">
        <v>0</v>
      </c>
      <c r="H39" s="159">
        <v>0</v>
      </c>
      <c r="I39" s="163">
        <v>0</v>
      </c>
      <c r="J39" s="162">
        <v>0</v>
      </c>
      <c r="K39" s="159">
        <v>0</v>
      </c>
      <c r="L39" s="159">
        <v>0</v>
      </c>
      <c r="M39" s="163">
        <v>0</v>
      </c>
      <c r="N39" s="65"/>
      <c r="O39" s="157">
        <v>42401</v>
      </c>
      <c r="P39" s="162">
        <v>0</v>
      </c>
      <c r="Q39" s="159">
        <v>0</v>
      </c>
      <c r="R39" s="159">
        <v>0</v>
      </c>
      <c r="S39" s="163">
        <v>0</v>
      </c>
      <c r="T39" s="162">
        <v>0</v>
      </c>
      <c r="U39" s="159">
        <v>0</v>
      </c>
      <c r="V39" s="159">
        <v>0</v>
      </c>
      <c r="W39" s="163">
        <v>0</v>
      </c>
      <c r="X39" s="162">
        <v>0</v>
      </c>
      <c r="Y39" s="159">
        <v>0</v>
      </c>
      <c r="Z39" s="159">
        <v>0</v>
      </c>
      <c r="AA39" s="163">
        <v>1750</v>
      </c>
      <c r="AB39" s="65"/>
      <c r="AC39" s="157">
        <v>42401</v>
      </c>
      <c r="AD39" s="162">
        <v>0</v>
      </c>
      <c r="AE39" s="159">
        <v>0</v>
      </c>
      <c r="AF39" s="159">
        <v>0</v>
      </c>
      <c r="AG39" s="163">
        <v>0</v>
      </c>
      <c r="AH39" s="162">
        <v>0</v>
      </c>
      <c r="AI39" s="159">
        <v>0</v>
      </c>
      <c r="AJ39" s="159">
        <v>0</v>
      </c>
      <c r="AK39" s="163">
        <v>0</v>
      </c>
      <c r="AL39" s="162">
        <v>0</v>
      </c>
      <c r="AM39" s="159">
        <v>0</v>
      </c>
      <c r="AN39" s="159">
        <v>0</v>
      </c>
      <c r="AO39" s="163">
        <v>0</v>
      </c>
      <c r="AP39" s="65"/>
      <c r="AQ39" s="157">
        <v>42401</v>
      </c>
      <c r="AR39" s="162">
        <v>0</v>
      </c>
      <c r="AS39" s="159">
        <v>0</v>
      </c>
      <c r="AT39" s="159">
        <v>0</v>
      </c>
      <c r="AU39" s="163">
        <v>0</v>
      </c>
      <c r="AV39" s="162">
        <v>12</v>
      </c>
      <c r="AW39" s="159">
        <v>68600</v>
      </c>
      <c r="AX39" s="159">
        <v>7675.6937500000004</v>
      </c>
      <c r="AY39" s="163">
        <v>32800</v>
      </c>
      <c r="AZ39" s="162">
        <v>0</v>
      </c>
      <c r="BA39" s="159">
        <v>0</v>
      </c>
      <c r="BB39" s="159">
        <v>0</v>
      </c>
      <c r="BC39" s="163">
        <v>0</v>
      </c>
    </row>
    <row r="40" spans="1:55" x14ac:dyDescent="0.25">
      <c r="A40" s="157">
        <v>42430</v>
      </c>
      <c r="B40" s="162">
        <v>0</v>
      </c>
      <c r="C40" s="159">
        <v>0</v>
      </c>
      <c r="D40" s="159">
        <v>0</v>
      </c>
      <c r="E40" s="163">
        <v>0</v>
      </c>
      <c r="F40" s="162">
        <v>0</v>
      </c>
      <c r="G40" s="159">
        <v>0</v>
      </c>
      <c r="H40" s="159">
        <v>0</v>
      </c>
      <c r="I40" s="163">
        <v>0</v>
      </c>
      <c r="J40" s="162">
        <v>0</v>
      </c>
      <c r="K40" s="159">
        <v>0</v>
      </c>
      <c r="L40" s="159">
        <v>0</v>
      </c>
      <c r="M40" s="163">
        <v>0</v>
      </c>
      <c r="N40" s="65"/>
      <c r="O40" s="157">
        <v>42430</v>
      </c>
      <c r="P40" s="162">
        <v>0</v>
      </c>
      <c r="Q40" s="159">
        <v>0</v>
      </c>
      <c r="R40" s="159">
        <v>0</v>
      </c>
      <c r="S40" s="163">
        <v>0</v>
      </c>
      <c r="T40" s="162">
        <v>0</v>
      </c>
      <c r="U40" s="159">
        <v>0</v>
      </c>
      <c r="V40" s="159">
        <v>0</v>
      </c>
      <c r="W40" s="163">
        <v>0</v>
      </c>
      <c r="X40" s="162">
        <v>2</v>
      </c>
      <c r="Y40" s="159">
        <v>3250</v>
      </c>
      <c r="Z40" s="159">
        <v>14.363</v>
      </c>
      <c r="AA40" s="163">
        <v>1500</v>
      </c>
      <c r="AB40" s="65"/>
      <c r="AC40" s="157">
        <v>42430</v>
      </c>
      <c r="AD40" s="162">
        <v>0</v>
      </c>
      <c r="AE40" s="159">
        <v>0</v>
      </c>
      <c r="AF40" s="159">
        <v>0</v>
      </c>
      <c r="AG40" s="163">
        <v>0</v>
      </c>
      <c r="AH40" s="162">
        <v>0</v>
      </c>
      <c r="AI40" s="159">
        <v>0</v>
      </c>
      <c r="AJ40" s="159">
        <v>0</v>
      </c>
      <c r="AK40" s="163">
        <v>0</v>
      </c>
      <c r="AL40" s="162">
        <v>0</v>
      </c>
      <c r="AM40" s="159">
        <v>0</v>
      </c>
      <c r="AN40" s="159">
        <v>0</v>
      </c>
      <c r="AO40" s="163">
        <v>0</v>
      </c>
      <c r="AP40" s="65"/>
      <c r="AQ40" s="157">
        <v>42430</v>
      </c>
      <c r="AR40" s="162">
        <v>0</v>
      </c>
      <c r="AS40" s="159">
        <v>0</v>
      </c>
      <c r="AT40" s="159">
        <v>0</v>
      </c>
      <c r="AU40" s="163">
        <v>0</v>
      </c>
      <c r="AV40" s="162">
        <v>8</v>
      </c>
      <c r="AW40" s="159">
        <v>39400</v>
      </c>
      <c r="AX40" s="159">
        <v>4346.6912499999999</v>
      </c>
      <c r="AY40" s="163">
        <v>7000</v>
      </c>
      <c r="AZ40" s="162">
        <v>0</v>
      </c>
      <c r="BA40" s="159">
        <v>0</v>
      </c>
      <c r="BB40" s="159">
        <v>0</v>
      </c>
      <c r="BC40" s="163">
        <v>0</v>
      </c>
    </row>
    <row r="41" spans="1:55" x14ac:dyDescent="0.25">
      <c r="A41" s="157">
        <v>42461</v>
      </c>
      <c r="B41" s="162">
        <v>0</v>
      </c>
      <c r="C41" s="159">
        <v>0</v>
      </c>
      <c r="D41" s="159">
        <v>0</v>
      </c>
      <c r="E41" s="163">
        <v>0</v>
      </c>
      <c r="F41" s="162">
        <v>0</v>
      </c>
      <c r="G41" s="159">
        <v>0</v>
      </c>
      <c r="H41" s="159">
        <v>0</v>
      </c>
      <c r="I41" s="163">
        <v>0</v>
      </c>
      <c r="J41" s="162">
        <v>0</v>
      </c>
      <c r="K41" s="159">
        <v>0</v>
      </c>
      <c r="L41" s="159">
        <v>0</v>
      </c>
      <c r="M41" s="163">
        <v>0</v>
      </c>
      <c r="N41" s="65"/>
      <c r="O41" s="157">
        <v>42461</v>
      </c>
      <c r="P41" s="162">
        <v>0</v>
      </c>
      <c r="Q41" s="159">
        <v>0</v>
      </c>
      <c r="R41" s="159">
        <v>0</v>
      </c>
      <c r="S41" s="163">
        <v>0</v>
      </c>
      <c r="T41" s="162">
        <v>0</v>
      </c>
      <c r="U41" s="159">
        <v>0</v>
      </c>
      <c r="V41" s="159">
        <v>0</v>
      </c>
      <c r="W41" s="163">
        <v>0</v>
      </c>
      <c r="X41" s="162">
        <v>1</v>
      </c>
      <c r="Y41" s="159">
        <v>500</v>
      </c>
      <c r="Z41" s="159">
        <v>2.16</v>
      </c>
      <c r="AA41" s="163">
        <v>1000</v>
      </c>
      <c r="AB41" s="65"/>
      <c r="AC41" s="157">
        <v>42461</v>
      </c>
      <c r="AD41" s="162">
        <v>0</v>
      </c>
      <c r="AE41" s="159">
        <v>0</v>
      </c>
      <c r="AF41" s="159">
        <v>0</v>
      </c>
      <c r="AG41" s="163">
        <v>0</v>
      </c>
      <c r="AH41" s="162">
        <v>0</v>
      </c>
      <c r="AI41" s="159">
        <v>0</v>
      </c>
      <c r="AJ41" s="159">
        <v>0</v>
      </c>
      <c r="AK41" s="163">
        <v>0</v>
      </c>
      <c r="AL41" s="162">
        <v>0</v>
      </c>
      <c r="AM41" s="159">
        <v>0</v>
      </c>
      <c r="AN41" s="159">
        <v>0</v>
      </c>
      <c r="AO41" s="163">
        <v>0</v>
      </c>
      <c r="AP41" s="65"/>
      <c r="AQ41" s="157">
        <v>42461</v>
      </c>
      <c r="AR41" s="162">
        <v>9</v>
      </c>
      <c r="AS41" s="159">
        <v>2200</v>
      </c>
      <c r="AT41" s="159">
        <v>250.5</v>
      </c>
      <c r="AU41" s="163">
        <v>2000</v>
      </c>
      <c r="AV41" s="162">
        <v>5</v>
      </c>
      <c r="AW41" s="159">
        <v>900</v>
      </c>
      <c r="AX41" s="159">
        <v>98.137500000000003</v>
      </c>
      <c r="AY41" s="163">
        <v>7700</v>
      </c>
      <c r="AZ41" s="162">
        <v>0</v>
      </c>
      <c r="BA41" s="159">
        <v>0</v>
      </c>
      <c r="BB41" s="159">
        <v>0</v>
      </c>
      <c r="BC41" s="163">
        <v>0</v>
      </c>
    </row>
    <row r="42" spans="1:55" x14ac:dyDescent="0.25">
      <c r="A42" s="157">
        <v>42491</v>
      </c>
      <c r="B42" s="162">
        <v>0</v>
      </c>
      <c r="C42" s="159">
        <v>0</v>
      </c>
      <c r="D42" s="159">
        <v>0</v>
      </c>
      <c r="E42" s="163">
        <v>0</v>
      </c>
      <c r="F42" s="162">
        <v>0</v>
      </c>
      <c r="G42" s="159">
        <v>0</v>
      </c>
      <c r="H42" s="159">
        <v>0</v>
      </c>
      <c r="I42" s="163">
        <v>0</v>
      </c>
      <c r="J42" s="162">
        <v>0</v>
      </c>
      <c r="K42" s="159">
        <v>0</v>
      </c>
      <c r="L42" s="159">
        <v>0</v>
      </c>
      <c r="M42" s="163">
        <v>0</v>
      </c>
      <c r="N42" s="65"/>
      <c r="O42" s="157">
        <v>42491</v>
      </c>
      <c r="P42" s="162">
        <v>0</v>
      </c>
      <c r="Q42" s="159">
        <v>0</v>
      </c>
      <c r="R42" s="159">
        <v>0</v>
      </c>
      <c r="S42" s="163">
        <v>0</v>
      </c>
      <c r="T42" s="162">
        <v>0</v>
      </c>
      <c r="U42" s="159">
        <v>0</v>
      </c>
      <c r="V42" s="159">
        <v>0</v>
      </c>
      <c r="W42" s="163">
        <v>0</v>
      </c>
      <c r="X42" s="162">
        <v>0</v>
      </c>
      <c r="Y42" s="159">
        <v>0</v>
      </c>
      <c r="Z42" s="159">
        <v>0</v>
      </c>
      <c r="AA42" s="163">
        <v>1000</v>
      </c>
      <c r="AB42" s="65"/>
      <c r="AC42" s="157">
        <v>42491</v>
      </c>
      <c r="AD42" s="162">
        <v>0</v>
      </c>
      <c r="AE42" s="159">
        <v>0</v>
      </c>
      <c r="AF42" s="159">
        <v>0</v>
      </c>
      <c r="AG42" s="163">
        <v>0</v>
      </c>
      <c r="AH42" s="162">
        <v>0</v>
      </c>
      <c r="AI42" s="159">
        <v>0</v>
      </c>
      <c r="AJ42" s="159">
        <v>0</v>
      </c>
      <c r="AK42" s="163">
        <v>0</v>
      </c>
      <c r="AL42" s="162">
        <v>0</v>
      </c>
      <c r="AM42" s="159">
        <v>0</v>
      </c>
      <c r="AN42" s="159">
        <v>0</v>
      </c>
      <c r="AO42" s="163">
        <v>0</v>
      </c>
      <c r="AP42" s="65"/>
      <c r="AQ42" s="157">
        <v>42491</v>
      </c>
      <c r="AR42" s="162">
        <v>4</v>
      </c>
      <c r="AS42" s="159">
        <v>400</v>
      </c>
      <c r="AT42" s="159">
        <v>44.96</v>
      </c>
      <c r="AU42" s="163">
        <v>2300</v>
      </c>
      <c r="AV42" s="162">
        <v>10</v>
      </c>
      <c r="AW42" s="159">
        <v>4800</v>
      </c>
      <c r="AX42" s="159">
        <v>520.80999999999995</v>
      </c>
      <c r="AY42" s="163">
        <v>11000</v>
      </c>
      <c r="AZ42" s="162">
        <v>14</v>
      </c>
      <c r="BA42" s="159">
        <v>4300</v>
      </c>
      <c r="BB42" s="159">
        <v>452.47750000000002</v>
      </c>
      <c r="BC42" s="163">
        <v>4100</v>
      </c>
    </row>
    <row r="43" spans="1:55" x14ac:dyDescent="0.25">
      <c r="A43" s="157">
        <v>42522</v>
      </c>
      <c r="B43" s="162">
        <v>0</v>
      </c>
      <c r="C43" s="159">
        <v>0</v>
      </c>
      <c r="D43" s="159">
        <v>0</v>
      </c>
      <c r="E43" s="163">
        <v>0</v>
      </c>
      <c r="F43" s="162">
        <v>0</v>
      </c>
      <c r="G43" s="159">
        <v>0</v>
      </c>
      <c r="H43" s="159">
        <v>0</v>
      </c>
      <c r="I43" s="163">
        <v>0</v>
      </c>
      <c r="J43" s="162">
        <v>0</v>
      </c>
      <c r="K43" s="159">
        <v>0</v>
      </c>
      <c r="L43" s="159">
        <v>0</v>
      </c>
      <c r="M43" s="163">
        <v>0</v>
      </c>
      <c r="N43" s="65"/>
      <c r="O43" s="157">
        <v>42522</v>
      </c>
      <c r="P43" s="162">
        <v>0</v>
      </c>
      <c r="Q43" s="159">
        <v>0</v>
      </c>
      <c r="R43" s="159">
        <v>0</v>
      </c>
      <c r="S43" s="163">
        <v>0</v>
      </c>
      <c r="T43" s="162">
        <v>0</v>
      </c>
      <c r="U43" s="159">
        <v>0</v>
      </c>
      <c r="V43" s="159">
        <v>0</v>
      </c>
      <c r="W43" s="163">
        <v>0</v>
      </c>
      <c r="X43" s="162">
        <v>2</v>
      </c>
      <c r="Y43" s="159">
        <v>2000</v>
      </c>
      <c r="Z43" s="159">
        <v>7.9749999999999996</v>
      </c>
      <c r="AA43" s="163">
        <v>1000</v>
      </c>
      <c r="AB43" s="65"/>
      <c r="AC43" s="157">
        <v>42522</v>
      </c>
      <c r="AD43" s="162">
        <v>0</v>
      </c>
      <c r="AE43" s="159">
        <v>0</v>
      </c>
      <c r="AF43" s="159">
        <v>0</v>
      </c>
      <c r="AG43" s="163">
        <v>0</v>
      </c>
      <c r="AH43" s="162">
        <v>0</v>
      </c>
      <c r="AI43" s="159">
        <v>0</v>
      </c>
      <c r="AJ43" s="159">
        <v>0</v>
      </c>
      <c r="AK43" s="163">
        <v>0</v>
      </c>
      <c r="AL43" s="162">
        <v>0</v>
      </c>
      <c r="AM43" s="159">
        <v>0</v>
      </c>
      <c r="AN43" s="159">
        <v>0</v>
      </c>
      <c r="AO43" s="163">
        <v>0</v>
      </c>
      <c r="AP43" s="65"/>
      <c r="AQ43" s="157">
        <v>42522</v>
      </c>
      <c r="AR43" s="162">
        <v>0</v>
      </c>
      <c r="AS43" s="159">
        <v>0</v>
      </c>
      <c r="AT43" s="159">
        <v>0</v>
      </c>
      <c r="AU43" s="163">
        <v>0</v>
      </c>
      <c r="AV43" s="162">
        <v>12</v>
      </c>
      <c r="AW43" s="159">
        <v>48900</v>
      </c>
      <c r="AX43" s="159">
        <v>5355.3649999999998</v>
      </c>
      <c r="AY43" s="163">
        <v>30750</v>
      </c>
      <c r="AZ43" s="162">
        <v>0</v>
      </c>
      <c r="BA43" s="159">
        <v>0</v>
      </c>
      <c r="BB43" s="159">
        <v>0</v>
      </c>
      <c r="BC43" s="163">
        <v>0</v>
      </c>
    </row>
    <row r="44" spans="1:55" x14ac:dyDescent="0.25">
      <c r="A44" s="157">
        <v>42552</v>
      </c>
      <c r="B44" s="162">
        <v>0</v>
      </c>
      <c r="C44" s="159">
        <v>0</v>
      </c>
      <c r="D44" s="159">
        <v>0</v>
      </c>
      <c r="E44" s="163">
        <v>0</v>
      </c>
      <c r="F44" s="162">
        <v>0</v>
      </c>
      <c r="G44" s="159">
        <v>0</v>
      </c>
      <c r="H44" s="159">
        <v>0</v>
      </c>
      <c r="I44" s="163">
        <v>0</v>
      </c>
      <c r="J44" s="162">
        <v>0</v>
      </c>
      <c r="K44" s="159">
        <v>0</v>
      </c>
      <c r="L44" s="159">
        <v>0</v>
      </c>
      <c r="M44" s="163">
        <v>0</v>
      </c>
      <c r="N44" s="65"/>
      <c r="O44" s="157">
        <v>42552</v>
      </c>
      <c r="P44" s="162">
        <v>0</v>
      </c>
      <c r="Q44" s="159">
        <v>0</v>
      </c>
      <c r="R44" s="159">
        <v>0</v>
      </c>
      <c r="S44" s="163">
        <v>0</v>
      </c>
      <c r="T44" s="162">
        <v>0</v>
      </c>
      <c r="U44" s="159">
        <v>0</v>
      </c>
      <c r="V44" s="159">
        <v>0</v>
      </c>
      <c r="W44" s="163">
        <v>0</v>
      </c>
      <c r="X44" s="162">
        <v>0</v>
      </c>
      <c r="Y44" s="159">
        <v>0</v>
      </c>
      <c r="Z44" s="159">
        <v>0</v>
      </c>
      <c r="AA44" s="163">
        <v>1000</v>
      </c>
      <c r="AB44" s="65"/>
      <c r="AC44" s="157">
        <v>42552</v>
      </c>
      <c r="AD44" s="162">
        <v>0</v>
      </c>
      <c r="AE44" s="159">
        <v>0</v>
      </c>
      <c r="AF44" s="159">
        <v>0</v>
      </c>
      <c r="AG44" s="163">
        <v>0</v>
      </c>
      <c r="AH44" s="162">
        <v>0</v>
      </c>
      <c r="AI44" s="159">
        <v>0</v>
      </c>
      <c r="AJ44" s="159">
        <v>0</v>
      </c>
      <c r="AK44" s="163">
        <v>0</v>
      </c>
      <c r="AL44" s="162">
        <v>0</v>
      </c>
      <c r="AM44" s="159">
        <v>0</v>
      </c>
      <c r="AN44" s="159">
        <v>0</v>
      </c>
      <c r="AO44" s="163">
        <v>0</v>
      </c>
      <c r="AP44" s="65"/>
      <c r="AQ44" s="157">
        <v>42552</v>
      </c>
      <c r="AR44" s="162">
        <v>0</v>
      </c>
      <c r="AS44" s="159">
        <v>0</v>
      </c>
      <c r="AT44" s="159">
        <v>0</v>
      </c>
      <c r="AU44" s="163">
        <v>0</v>
      </c>
      <c r="AV44" s="162">
        <v>0</v>
      </c>
      <c r="AW44" s="159">
        <v>0</v>
      </c>
      <c r="AX44" s="159">
        <v>0</v>
      </c>
      <c r="AY44" s="163">
        <v>30750</v>
      </c>
      <c r="AZ44" s="162">
        <v>0</v>
      </c>
      <c r="BA44" s="159">
        <v>0</v>
      </c>
      <c r="BB44" s="159">
        <v>0</v>
      </c>
      <c r="BC44" s="163">
        <v>0</v>
      </c>
    </row>
    <row r="45" spans="1:55" x14ac:dyDescent="0.25">
      <c r="A45" s="157">
        <v>42583</v>
      </c>
      <c r="B45" s="162">
        <v>0</v>
      </c>
      <c r="C45" s="159">
        <v>0</v>
      </c>
      <c r="D45" s="159">
        <v>0</v>
      </c>
      <c r="E45" s="163">
        <v>0</v>
      </c>
      <c r="F45" s="162">
        <v>0</v>
      </c>
      <c r="G45" s="159">
        <v>0</v>
      </c>
      <c r="H45" s="159">
        <v>0</v>
      </c>
      <c r="I45" s="163">
        <v>0</v>
      </c>
      <c r="J45" s="162">
        <v>0</v>
      </c>
      <c r="K45" s="159">
        <v>0</v>
      </c>
      <c r="L45" s="159">
        <v>0</v>
      </c>
      <c r="M45" s="163">
        <v>0</v>
      </c>
      <c r="N45" s="132"/>
      <c r="O45" s="157">
        <v>42583</v>
      </c>
      <c r="P45" s="162">
        <v>0</v>
      </c>
      <c r="Q45" s="159">
        <v>0</v>
      </c>
      <c r="R45" s="159">
        <v>0</v>
      </c>
      <c r="S45" s="163">
        <v>0</v>
      </c>
      <c r="T45" s="162">
        <v>0</v>
      </c>
      <c r="U45" s="159">
        <v>0</v>
      </c>
      <c r="V45" s="159">
        <v>0</v>
      </c>
      <c r="W45" s="163">
        <v>0</v>
      </c>
      <c r="X45" s="162">
        <v>0</v>
      </c>
      <c r="Y45" s="159">
        <v>0</v>
      </c>
      <c r="Z45" s="159">
        <v>0</v>
      </c>
      <c r="AA45" s="163">
        <v>1000</v>
      </c>
      <c r="AB45" s="65"/>
      <c r="AC45" s="157">
        <v>42583</v>
      </c>
      <c r="AD45" s="162">
        <v>0</v>
      </c>
      <c r="AE45" s="159">
        <v>0</v>
      </c>
      <c r="AF45" s="159">
        <v>0</v>
      </c>
      <c r="AG45" s="163">
        <v>0</v>
      </c>
      <c r="AH45" s="162">
        <v>0</v>
      </c>
      <c r="AI45" s="159">
        <v>0</v>
      </c>
      <c r="AJ45" s="159">
        <v>0</v>
      </c>
      <c r="AK45" s="163">
        <v>0</v>
      </c>
      <c r="AL45" s="162">
        <v>0</v>
      </c>
      <c r="AM45" s="159">
        <v>0</v>
      </c>
      <c r="AN45" s="159">
        <v>0</v>
      </c>
      <c r="AO45" s="163">
        <v>0</v>
      </c>
      <c r="AP45" s="65"/>
      <c r="AQ45" s="157">
        <v>42583</v>
      </c>
      <c r="AR45" s="162">
        <v>1</v>
      </c>
      <c r="AS45" s="159">
        <v>100</v>
      </c>
      <c r="AT45" s="159">
        <v>11.77</v>
      </c>
      <c r="AU45" s="163">
        <v>100</v>
      </c>
      <c r="AV45" s="162">
        <v>45</v>
      </c>
      <c r="AW45" s="159">
        <v>35980</v>
      </c>
      <c r="AX45" s="159">
        <v>3926.7962499999999</v>
      </c>
      <c r="AY45" s="163">
        <v>34080</v>
      </c>
      <c r="AZ45" s="162">
        <v>0</v>
      </c>
      <c r="BA45" s="159">
        <v>0</v>
      </c>
      <c r="BB45" s="159">
        <v>0</v>
      </c>
      <c r="BC45" s="163">
        <v>0</v>
      </c>
    </row>
    <row r="46" spans="1:55" x14ac:dyDescent="0.25">
      <c r="A46" s="157">
        <v>42614</v>
      </c>
      <c r="B46" s="162">
        <v>0</v>
      </c>
      <c r="C46" s="159">
        <v>0</v>
      </c>
      <c r="D46" s="159">
        <v>0</v>
      </c>
      <c r="E46" s="163">
        <v>0</v>
      </c>
      <c r="F46" s="162">
        <v>0</v>
      </c>
      <c r="G46" s="159">
        <v>0</v>
      </c>
      <c r="H46" s="159">
        <v>0</v>
      </c>
      <c r="I46" s="163">
        <v>0</v>
      </c>
      <c r="J46" s="162">
        <v>0</v>
      </c>
      <c r="K46" s="159">
        <v>0</v>
      </c>
      <c r="L46" s="159">
        <v>0</v>
      </c>
      <c r="M46" s="163">
        <v>0</v>
      </c>
      <c r="N46" s="65"/>
      <c r="O46" s="157">
        <v>42614</v>
      </c>
      <c r="P46" s="162">
        <v>0</v>
      </c>
      <c r="Q46" s="159">
        <v>0</v>
      </c>
      <c r="R46" s="159">
        <v>0</v>
      </c>
      <c r="S46" s="163">
        <v>0</v>
      </c>
      <c r="T46" s="162">
        <v>0</v>
      </c>
      <c r="U46" s="159">
        <v>0</v>
      </c>
      <c r="V46" s="159">
        <v>0</v>
      </c>
      <c r="W46" s="163">
        <v>0</v>
      </c>
      <c r="X46" s="162">
        <v>2</v>
      </c>
      <c r="Y46" s="159">
        <v>2000</v>
      </c>
      <c r="Z46" s="159">
        <v>8.8580000000000005</v>
      </c>
      <c r="AA46" s="163">
        <v>1000</v>
      </c>
      <c r="AB46" s="65"/>
      <c r="AC46" s="157">
        <v>42614</v>
      </c>
      <c r="AD46" s="162">
        <v>0</v>
      </c>
      <c r="AE46" s="159">
        <v>0</v>
      </c>
      <c r="AF46" s="159">
        <v>0</v>
      </c>
      <c r="AG46" s="163">
        <v>0</v>
      </c>
      <c r="AH46" s="162">
        <v>0</v>
      </c>
      <c r="AI46" s="159">
        <v>0</v>
      </c>
      <c r="AJ46" s="159">
        <v>0</v>
      </c>
      <c r="AK46" s="163">
        <v>0</v>
      </c>
      <c r="AL46" s="162">
        <v>0</v>
      </c>
      <c r="AM46" s="159">
        <v>0</v>
      </c>
      <c r="AN46" s="159">
        <v>0</v>
      </c>
      <c r="AO46" s="163">
        <v>0</v>
      </c>
      <c r="AP46" s="65"/>
      <c r="AQ46" s="157">
        <v>42614</v>
      </c>
      <c r="AR46" s="162">
        <v>1</v>
      </c>
      <c r="AS46" s="159">
        <v>100</v>
      </c>
      <c r="AT46" s="159">
        <v>11.755000000000001</v>
      </c>
      <c r="AU46" s="163">
        <v>0</v>
      </c>
      <c r="AV46" s="162">
        <v>179</v>
      </c>
      <c r="AW46" s="159">
        <v>119450</v>
      </c>
      <c r="AX46" s="159">
        <v>13045.196250000001</v>
      </c>
      <c r="AY46" s="163">
        <v>100</v>
      </c>
      <c r="AZ46" s="162">
        <v>0</v>
      </c>
      <c r="BA46" s="159">
        <v>0</v>
      </c>
      <c r="BB46" s="159">
        <v>0</v>
      </c>
      <c r="BC46" s="163">
        <v>0</v>
      </c>
    </row>
    <row r="47" spans="1:55" x14ac:dyDescent="0.25">
      <c r="A47" s="157">
        <v>42644</v>
      </c>
      <c r="B47" s="162">
        <v>0</v>
      </c>
      <c r="C47" s="159">
        <v>0</v>
      </c>
      <c r="D47" s="159">
        <v>0</v>
      </c>
      <c r="E47" s="163">
        <v>0</v>
      </c>
      <c r="F47" s="162">
        <v>0</v>
      </c>
      <c r="G47" s="159">
        <v>0</v>
      </c>
      <c r="H47" s="159">
        <v>0</v>
      </c>
      <c r="I47" s="163">
        <v>0</v>
      </c>
      <c r="J47" s="162">
        <v>0</v>
      </c>
      <c r="K47" s="159">
        <v>0</v>
      </c>
      <c r="L47" s="159">
        <v>0</v>
      </c>
      <c r="M47" s="163">
        <v>0</v>
      </c>
      <c r="N47" s="141"/>
      <c r="O47" s="157">
        <v>42644</v>
      </c>
      <c r="P47" s="162">
        <v>0</v>
      </c>
      <c r="Q47" s="159">
        <v>0</v>
      </c>
      <c r="R47" s="159">
        <v>0</v>
      </c>
      <c r="S47" s="163">
        <v>0</v>
      </c>
      <c r="T47" s="162">
        <v>0</v>
      </c>
      <c r="U47" s="159">
        <v>0</v>
      </c>
      <c r="V47" s="159">
        <v>0</v>
      </c>
      <c r="W47" s="163">
        <v>0</v>
      </c>
      <c r="X47" s="162">
        <v>0</v>
      </c>
      <c r="Y47" s="159">
        <v>0</v>
      </c>
      <c r="Z47" s="159">
        <v>0</v>
      </c>
      <c r="AA47" s="163">
        <v>1000</v>
      </c>
      <c r="AB47" s="99"/>
      <c r="AC47" s="157">
        <v>42644</v>
      </c>
      <c r="AD47" s="162">
        <v>0</v>
      </c>
      <c r="AE47" s="159">
        <v>0</v>
      </c>
      <c r="AF47" s="159">
        <v>0</v>
      </c>
      <c r="AG47" s="163">
        <v>0</v>
      </c>
      <c r="AH47" s="162">
        <v>0</v>
      </c>
      <c r="AI47" s="159">
        <v>0</v>
      </c>
      <c r="AJ47" s="159">
        <v>0</v>
      </c>
      <c r="AK47" s="163">
        <v>0</v>
      </c>
      <c r="AL47" s="162">
        <v>0</v>
      </c>
      <c r="AM47" s="159">
        <v>0</v>
      </c>
      <c r="AN47" s="159">
        <v>0</v>
      </c>
      <c r="AO47" s="163">
        <v>0</v>
      </c>
      <c r="AP47" s="99"/>
      <c r="AQ47" s="157">
        <v>42644</v>
      </c>
      <c r="AR47" s="162">
        <v>0</v>
      </c>
      <c r="AS47" s="159">
        <v>0</v>
      </c>
      <c r="AT47" s="159">
        <v>0</v>
      </c>
      <c r="AU47" s="163">
        <v>0</v>
      </c>
      <c r="AV47" s="162">
        <v>17</v>
      </c>
      <c r="AW47" s="159">
        <v>3200</v>
      </c>
      <c r="AX47" s="159">
        <v>339.005</v>
      </c>
      <c r="AY47" s="163">
        <v>500</v>
      </c>
      <c r="AZ47" s="162">
        <v>9</v>
      </c>
      <c r="BA47" s="159">
        <v>2700</v>
      </c>
      <c r="BB47" s="159">
        <v>280.95499999999998</v>
      </c>
      <c r="BC47" s="163">
        <v>2700</v>
      </c>
    </row>
    <row r="48" spans="1:55" x14ac:dyDescent="0.25">
      <c r="A48" s="157">
        <v>42675</v>
      </c>
      <c r="B48" s="162">
        <v>0</v>
      </c>
      <c r="C48" s="159">
        <v>0</v>
      </c>
      <c r="D48" s="159">
        <v>0</v>
      </c>
      <c r="E48" s="163">
        <v>0</v>
      </c>
      <c r="F48" s="162">
        <v>0</v>
      </c>
      <c r="G48" s="159">
        <v>0</v>
      </c>
      <c r="H48" s="159">
        <v>0</v>
      </c>
      <c r="I48" s="163">
        <v>0</v>
      </c>
      <c r="J48" s="162">
        <v>0</v>
      </c>
      <c r="K48" s="159">
        <v>0</v>
      </c>
      <c r="L48" s="159">
        <v>0</v>
      </c>
      <c r="M48" s="163">
        <v>0</v>
      </c>
      <c r="N48" s="65"/>
      <c r="O48" s="157">
        <v>42675</v>
      </c>
      <c r="P48" s="162">
        <v>0</v>
      </c>
      <c r="Q48" s="159">
        <v>0</v>
      </c>
      <c r="R48" s="159">
        <v>0</v>
      </c>
      <c r="S48" s="163">
        <v>0</v>
      </c>
      <c r="T48" s="162">
        <v>0</v>
      </c>
      <c r="U48" s="159">
        <v>0</v>
      </c>
      <c r="V48" s="159">
        <v>0</v>
      </c>
      <c r="W48" s="163">
        <v>0</v>
      </c>
      <c r="X48" s="162">
        <v>1</v>
      </c>
      <c r="Y48" s="159">
        <v>1000</v>
      </c>
      <c r="Z48" s="159">
        <v>5.0990000000000002</v>
      </c>
      <c r="AA48" s="163">
        <v>0</v>
      </c>
      <c r="AB48" s="65"/>
      <c r="AC48" s="157">
        <v>42675</v>
      </c>
      <c r="AD48" s="162">
        <v>0</v>
      </c>
      <c r="AE48" s="159">
        <v>0</v>
      </c>
      <c r="AF48" s="159">
        <v>0</v>
      </c>
      <c r="AG48" s="163">
        <v>0</v>
      </c>
      <c r="AH48" s="162">
        <v>0</v>
      </c>
      <c r="AI48" s="159">
        <v>0</v>
      </c>
      <c r="AJ48" s="159">
        <v>0</v>
      </c>
      <c r="AK48" s="163">
        <v>0</v>
      </c>
      <c r="AL48" s="162">
        <v>3</v>
      </c>
      <c r="AM48" s="159">
        <v>1200</v>
      </c>
      <c r="AN48" s="159">
        <v>111.88500000000001</v>
      </c>
      <c r="AO48" s="163">
        <v>1000</v>
      </c>
      <c r="AP48" s="65"/>
      <c r="AQ48" s="157">
        <v>42675</v>
      </c>
      <c r="AR48" s="162">
        <v>0</v>
      </c>
      <c r="AS48" s="159">
        <v>0</v>
      </c>
      <c r="AT48" s="159">
        <v>0</v>
      </c>
      <c r="AU48" s="163">
        <v>0</v>
      </c>
      <c r="AV48" s="162">
        <v>2</v>
      </c>
      <c r="AW48" s="159">
        <v>6500</v>
      </c>
      <c r="AX48" s="159">
        <v>673.22500000000002</v>
      </c>
      <c r="AY48" s="163">
        <v>7000</v>
      </c>
      <c r="AZ48" s="162">
        <v>2</v>
      </c>
      <c r="BA48" s="159">
        <v>6000</v>
      </c>
      <c r="BB48" s="159">
        <v>591.75</v>
      </c>
      <c r="BC48" s="163">
        <v>5700</v>
      </c>
    </row>
    <row r="49" spans="1:55" x14ac:dyDescent="0.25">
      <c r="A49" s="157">
        <v>42705</v>
      </c>
      <c r="B49" s="162">
        <v>0</v>
      </c>
      <c r="C49" s="159">
        <v>0</v>
      </c>
      <c r="D49" s="159">
        <v>0</v>
      </c>
      <c r="E49" s="163">
        <v>0</v>
      </c>
      <c r="F49" s="162">
        <v>0</v>
      </c>
      <c r="G49" s="159">
        <v>0</v>
      </c>
      <c r="H49" s="159">
        <v>0</v>
      </c>
      <c r="I49" s="163">
        <v>0</v>
      </c>
      <c r="J49" s="162">
        <v>0</v>
      </c>
      <c r="K49" s="159">
        <v>0</v>
      </c>
      <c r="L49" s="159">
        <v>0</v>
      </c>
      <c r="M49" s="163">
        <v>0</v>
      </c>
      <c r="N49" s="65"/>
      <c r="O49" s="157">
        <v>42705</v>
      </c>
      <c r="P49" s="162">
        <v>0</v>
      </c>
      <c r="Q49" s="159">
        <v>0</v>
      </c>
      <c r="R49" s="159">
        <v>0</v>
      </c>
      <c r="S49" s="163">
        <v>0</v>
      </c>
      <c r="T49" s="162">
        <v>0</v>
      </c>
      <c r="U49" s="159">
        <v>0</v>
      </c>
      <c r="V49" s="159">
        <v>0</v>
      </c>
      <c r="W49" s="163">
        <v>0</v>
      </c>
      <c r="X49" s="162">
        <v>0</v>
      </c>
      <c r="Y49" s="159">
        <v>0</v>
      </c>
      <c r="Z49" s="159">
        <v>0</v>
      </c>
      <c r="AA49" s="163">
        <v>0</v>
      </c>
      <c r="AB49" s="65"/>
      <c r="AC49" s="157">
        <v>42705</v>
      </c>
      <c r="AD49" s="162">
        <v>0</v>
      </c>
      <c r="AE49" s="159">
        <v>0</v>
      </c>
      <c r="AF49" s="159">
        <v>0</v>
      </c>
      <c r="AG49" s="163">
        <v>0</v>
      </c>
      <c r="AH49" s="162">
        <v>0</v>
      </c>
      <c r="AI49" s="159">
        <v>0</v>
      </c>
      <c r="AJ49" s="159">
        <v>0</v>
      </c>
      <c r="AK49" s="163">
        <v>0</v>
      </c>
      <c r="AL49" s="162">
        <v>0</v>
      </c>
      <c r="AM49" s="159">
        <v>0</v>
      </c>
      <c r="AN49" s="159">
        <v>0</v>
      </c>
      <c r="AO49" s="163">
        <v>0</v>
      </c>
      <c r="AP49" s="65"/>
      <c r="AQ49" s="157">
        <v>42705</v>
      </c>
      <c r="AR49" s="162">
        <v>0</v>
      </c>
      <c r="AS49" s="159">
        <v>0</v>
      </c>
      <c r="AT49" s="159">
        <v>0</v>
      </c>
      <c r="AU49" s="163">
        <v>0</v>
      </c>
      <c r="AV49" s="162">
        <v>4</v>
      </c>
      <c r="AW49" s="159">
        <v>13000</v>
      </c>
      <c r="AX49" s="159">
        <v>1359.2625</v>
      </c>
      <c r="AY49" s="163">
        <v>6500</v>
      </c>
      <c r="AZ49" s="162">
        <v>0</v>
      </c>
      <c r="BA49" s="159">
        <v>0</v>
      </c>
      <c r="BB49" s="159">
        <v>0</v>
      </c>
      <c r="BC49" s="163">
        <v>1600</v>
      </c>
    </row>
    <row r="50" spans="1:55" x14ac:dyDescent="0.25">
      <c r="A50" s="157">
        <v>42736</v>
      </c>
      <c r="B50" s="162">
        <v>0</v>
      </c>
      <c r="C50" s="159">
        <v>0</v>
      </c>
      <c r="D50" s="159">
        <v>0</v>
      </c>
      <c r="E50" s="163">
        <v>0</v>
      </c>
      <c r="F50" s="162">
        <v>0</v>
      </c>
      <c r="G50" s="159">
        <v>0</v>
      </c>
      <c r="H50" s="159">
        <v>0</v>
      </c>
      <c r="I50" s="163">
        <v>0</v>
      </c>
      <c r="J50" s="162">
        <v>0</v>
      </c>
      <c r="K50" s="159">
        <v>0</v>
      </c>
      <c r="L50" s="159">
        <v>0</v>
      </c>
      <c r="M50" s="163">
        <v>0</v>
      </c>
      <c r="N50" s="65"/>
      <c r="O50" s="157">
        <v>42736</v>
      </c>
      <c r="P50" s="162">
        <v>0</v>
      </c>
      <c r="Q50" s="159">
        <v>0</v>
      </c>
      <c r="R50" s="159">
        <v>0</v>
      </c>
      <c r="S50" s="163">
        <v>0</v>
      </c>
      <c r="T50" s="162">
        <v>0</v>
      </c>
      <c r="U50" s="159">
        <v>0</v>
      </c>
      <c r="V50" s="159">
        <v>0</v>
      </c>
      <c r="W50" s="163">
        <v>0</v>
      </c>
      <c r="X50" s="162">
        <v>3</v>
      </c>
      <c r="Y50" s="159">
        <v>900</v>
      </c>
      <c r="Z50" s="159">
        <v>5.6459999999999999</v>
      </c>
      <c r="AA50" s="163">
        <v>300</v>
      </c>
      <c r="AB50" s="65"/>
      <c r="AC50" s="157">
        <v>42736</v>
      </c>
      <c r="AD50" s="162">
        <v>0</v>
      </c>
      <c r="AE50" s="159">
        <v>0</v>
      </c>
      <c r="AF50" s="159">
        <v>0</v>
      </c>
      <c r="AG50" s="163">
        <v>0</v>
      </c>
      <c r="AH50" s="162">
        <v>0</v>
      </c>
      <c r="AI50" s="159">
        <v>0</v>
      </c>
      <c r="AJ50" s="159">
        <v>0</v>
      </c>
      <c r="AK50" s="163">
        <v>0</v>
      </c>
      <c r="AL50" s="162">
        <v>6</v>
      </c>
      <c r="AM50" s="159">
        <v>2400</v>
      </c>
      <c r="AN50" s="159">
        <v>211.745</v>
      </c>
      <c r="AO50" s="163">
        <v>1400</v>
      </c>
      <c r="AP50" s="65"/>
      <c r="AQ50" s="157">
        <v>42736</v>
      </c>
      <c r="AR50" s="162">
        <v>0</v>
      </c>
      <c r="AS50" s="159">
        <v>0</v>
      </c>
      <c r="AT50" s="159">
        <v>0</v>
      </c>
      <c r="AU50" s="163">
        <v>0</v>
      </c>
      <c r="AV50" s="162">
        <v>3</v>
      </c>
      <c r="AW50" s="159">
        <v>23300</v>
      </c>
      <c r="AX50" s="159">
        <v>2445.88</v>
      </c>
      <c r="AY50" s="163">
        <v>29800</v>
      </c>
      <c r="AZ50" s="162">
        <v>5</v>
      </c>
      <c r="BA50" s="159">
        <v>2100</v>
      </c>
      <c r="BB50" s="159">
        <v>206.07749999999999</v>
      </c>
      <c r="BC50" s="163">
        <v>0</v>
      </c>
    </row>
    <row r="51" spans="1:55" x14ac:dyDescent="0.25">
      <c r="A51" s="157">
        <v>42767</v>
      </c>
      <c r="B51" s="162">
        <v>0</v>
      </c>
      <c r="C51" s="159">
        <v>0</v>
      </c>
      <c r="D51" s="159">
        <v>0</v>
      </c>
      <c r="E51" s="163">
        <v>0</v>
      </c>
      <c r="F51" s="162">
        <v>0</v>
      </c>
      <c r="G51" s="159">
        <v>0</v>
      </c>
      <c r="H51" s="159">
        <v>0</v>
      </c>
      <c r="I51" s="163">
        <v>0</v>
      </c>
      <c r="J51" s="162">
        <v>0</v>
      </c>
      <c r="K51" s="159">
        <v>0</v>
      </c>
      <c r="L51" s="159">
        <v>0</v>
      </c>
      <c r="M51" s="163">
        <v>0</v>
      </c>
      <c r="N51" s="65"/>
      <c r="O51" s="157">
        <v>42767</v>
      </c>
      <c r="P51" s="162">
        <v>0</v>
      </c>
      <c r="Q51" s="159">
        <v>0</v>
      </c>
      <c r="R51" s="159">
        <v>0</v>
      </c>
      <c r="S51" s="163">
        <v>0</v>
      </c>
      <c r="T51" s="162">
        <v>0</v>
      </c>
      <c r="U51" s="159">
        <v>0</v>
      </c>
      <c r="V51" s="159">
        <v>0</v>
      </c>
      <c r="W51" s="163">
        <v>0</v>
      </c>
      <c r="X51" s="162">
        <v>0</v>
      </c>
      <c r="Y51" s="159">
        <v>0</v>
      </c>
      <c r="Z51" s="159">
        <v>0</v>
      </c>
      <c r="AA51" s="163">
        <v>300</v>
      </c>
      <c r="AB51" s="65"/>
      <c r="AC51" s="157">
        <v>42767</v>
      </c>
      <c r="AD51" s="162">
        <v>0</v>
      </c>
      <c r="AE51" s="159">
        <v>0</v>
      </c>
      <c r="AF51" s="159">
        <v>0</v>
      </c>
      <c r="AG51" s="163">
        <v>0</v>
      </c>
      <c r="AH51" s="162">
        <v>0</v>
      </c>
      <c r="AI51" s="159">
        <v>0</v>
      </c>
      <c r="AJ51" s="159">
        <v>0</v>
      </c>
      <c r="AK51" s="163">
        <v>0</v>
      </c>
      <c r="AL51" s="162">
        <v>9</v>
      </c>
      <c r="AM51" s="159">
        <v>3600</v>
      </c>
      <c r="AN51" s="159">
        <v>322.37</v>
      </c>
      <c r="AO51" s="163">
        <v>3500</v>
      </c>
      <c r="AP51" s="65"/>
      <c r="AQ51" s="157">
        <v>42767</v>
      </c>
      <c r="AR51" s="162">
        <v>0</v>
      </c>
      <c r="AS51" s="159">
        <v>0</v>
      </c>
      <c r="AT51" s="159">
        <v>0</v>
      </c>
      <c r="AU51" s="163">
        <v>0</v>
      </c>
      <c r="AV51" s="162">
        <v>2</v>
      </c>
      <c r="AW51" s="159">
        <v>5300</v>
      </c>
      <c r="AX51" s="159">
        <v>556.85</v>
      </c>
      <c r="AY51" s="163">
        <v>35100</v>
      </c>
      <c r="AZ51" s="158">
        <v>0</v>
      </c>
      <c r="BA51" s="159">
        <v>0</v>
      </c>
      <c r="BB51" s="160">
        <v>0</v>
      </c>
      <c r="BC51" s="161">
        <v>0</v>
      </c>
    </row>
    <row r="52" spans="1:55" x14ac:dyDescent="0.25">
      <c r="A52" s="157">
        <v>42795</v>
      </c>
      <c r="B52" s="162">
        <v>0</v>
      </c>
      <c r="C52" s="159">
        <v>0</v>
      </c>
      <c r="D52" s="159">
        <v>0</v>
      </c>
      <c r="E52" s="163">
        <v>0</v>
      </c>
      <c r="F52" s="162">
        <v>0</v>
      </c>
      <c r="G52" s="159">
        <v>0</v>
      </c>
      <c r="H52" s="159">
        <v>0</v>
      </c>
      <c r="I52" s="163">
        <v>0</v>
      </c>
      <c r="J52" s="162">
        <v>0</v>
      </c>
      <c r="K52" s="159">
        <v>0</v>
      </c>
      <c r="L52" s="159">
        <v>0</v>
      </c>
      <c r="M52" s="163">
        <v>0</v>
      </c>
      <c r="N52" s="65"/>
      <c r="O52" s="157">
        <v>42795</v>
      </c>
      <c r="P52" s="162">
        <v>0</v>
      </c>
      <c r="Q52" s="159">
        <v>0</v>
      </c>
      <c r="R52" s="159">
        <v>0</v>
      </c>
      <c r="S52" s="163">
        <v>0</v>
      </c>
      <c r="T52" s="162">
        <v>0</v>
      </c>
      <c r="U52" s="159">
        <v>0</v>
      </c>
      <c r="V52" s="159">
        <v>0</v>
      </c>
      <c r="W52" s="163">
        <v>0</v>
      </c>
      <c r="X52" s="162">
        <v>2</v>
      </c>
      <c r="Y52" s="159">
        <v>600</v>
      </c>
      <c r="Z52" s="159">
        <v>3.6069</v>
      </c>
      <c r="AA52" s="163">
        <v>300</v>
      </c>
      <c r="AB52" s="65"/>
      <c r="AC52" s="157">
        <v>42795</v>
      </c>
      <c r="AD52" s="162">
        <v>0</v>
      </c>
      <c r="AE52" s="159">
        <v>0</v>
      </c>
      <c r="AF52" s="159">
        <v>0</v>
      </c>
      <c r="AG52" s="163">
        <v>0</v>
      </c>
      <c r="AH52" s="162">
        <v>0</v>
      </c>
      <c r="AI52" s="159">
        <v>0</v>
      </c>
      <c r="AJ52" s="159">
        <v>0</v>
      </c>
      <c r="AK52" s="163">
        <v>0</v>
      </c>
      <c r="AL52" s="162">
        <v>8</v>
      </c>
      <c r="AM52" s="159">
        <v>4200</v>
      </c>
      <c r="AN52" s="159">
        <v>378.08499999999998</v>
      </c>
      <c r="AO52" s="163">
        <v>1500</v>
      </c>
      <c r="AP52" s="65"/>
      <c r="AQ52" s="157">
        <v>42795</v>
      </c>
      <c r="AR52" s="162">
        <v>0</v>
      </c>
      <c r="AS52" s="159">
        <v>0</v>
      </c>
      <c r="AT52" s="159">
        <v>0</v>
      </c>
      <c r="AU52" s="163">
        <v>0</v>
      </c>
      <c r="AV52" s="162">
        <v>5</v>
      </c>
      <c r="AW52" s="159">
        <v>35100</v>
      </c>
      <c r="AX52" s="159">
        <v>3697.47</v>
      </c>
      <c r="AY52" s="163">
        <v>0</v>
      </c>
      <c r="AZ52" s="158">
        <v>0</v>
      </c>
      <c r="BA52" s="159">
        <v>0</v>
      </c>
      <c r="BB52" s="160">
        <v>0</v>
      </c>
      <c r="BC52" s="161">
        <v>0</v>
      </c>
    </row>
    <row r="53" spans="1:55" x14ac:dyDescent="0.25">
      <c r="A53" s="157">
        <v>42826</v>
      </c>
      <c r="B53" s="162">
        <v>0</v>
      </c>
      <c r="C53" s="159">
        <v>0</v>
      </c>
      <c r="D53" s="159">
        <v>0</v>
      </c>
      <c r="E53" s="163">
        <v>0</v>
      </c>
      <c r="F53" s="162">
        <v>0</v>
      </c>
      <c r="G53" s="159">
        <v>0</v>
      </c>
      <c r="H53" s="159">
        <v>0</v>
      </c>
      <c r="I53" s="163">
        <v>0</v>
      </c>
      <c r="J53" s="162">
        <v>0</v>
      </c>
      <c r="K53" s="159">
        <v>0</v>
      </c>
      <c r="L53" s="159">
        <v>0</v>
      </c>
      <c r="M53" s="163">
        <v>0</v>
      </c>
      <c r="N53" s="65"/>
      <c r="O53" s="157">
        <v>42826</v>
      </c>
      <c r="P53" s="162">
        <v>0</v>
      </c>
      <c r="Q53" s="159">
        <v>0</v>
      </c>
      <c r="R53" s="159">
        <v>0</v>
      </c>
      <c r="S53" s="163">
        <v>0</v>
      </c>
      <c r="T53" s="162">
        <v>0</v>
      </c>
      <c r="U53" s="159">
        <v>0</v>
      </c>
      <c r="V53" s="159">
        <v>0</v>
      </c>
      <c r="W53" s="163">
        <v>0</v>
      </c>
      <c r="X53" s="162">
        <v>0</v>
      </c>
      <c r="Y53" s="159">
        <v>0</v>
      </c>
      <c r="Z53" s="159">
        <v>0</v>
      </c>
      <c r="AA53" s="163">
        <v>300</v>
      </c>
      <c r="AB53" s="65"/>
      <c r="AC53" s="157">
        <v>42826</v>
      </c>
      <c r="AD53" s="162">
        <v>0</v>
      </c>
      <c r="AE53" s="159">
        <v>0</v>
      </c>
      <c r="AF53" s="159">
        <v>0</v>
      </c>
      <c r="AG53" s="163">
        <v>0</v>
      </c>
      <c r="AH53" s="162">
        <v>0</v>
      </c>
      <c r="AI53" s="159">
        <v>0</v>
      </c>
      <c r="AJ53" s="159">
        <v>0</v>
      </c>
      <c r="AK53" s="163">
        <v>0</v>
      </c>
      <c r="AL53" s="162">
        <v>4</v>
      </c>
      <c r="AM53" s="159">
        <v>800</v>
      </c>
      <c r="AN53" s="159">
        <v>74.41</v>
      </c>
      <c r="AO53" s="163">
        <v>2100</v>
      </c>
      <c r="AP53" s="65"/>
      <c r="AQ53" s="157">
        <v>42826</v>
      </c>
      <c r="AR53" s="162">
        <v>0</v>
      </c>
      <c r="AS53" s="159">
        <v>0</v>
      </c>
      <c r="AT53" s="159">
        <v>0</v>
      </c>
      <c r="AU53" s="163">
        <v>0</v>
      </c>
      <c r="AV53" s="162">
        <v>0</v>
      </c>
      <c r="AW53" s="159">
        <v>0</v>
      </c>
      <c r="AX53" s="159">
        <v>0</v>
      </c>
      <c r="AY53" s="163">
        <v>0</v>
      </c>
      <c r="AZ53" s="158">
        <v>0</v>
      </c>
      <c r="BA53" s="159">
        <v>0</v>
      </c>
      <c r="BB53" s="160">
        <v>0</v>
      </c>
      <c r="BC53" s="161">
        <v>0</v>
      </c>
    </row>
    <row r="54" spans="1:55" x14ac:dyDescent="0.25">
      <c r="A54" s="157">
        <v>42856</v>
      </c>
      <c r="B54" s="162">
        <v>0</v>
      </c>
      <c r="C54" s="159">
        <v>0</v>
      </c>
      <c r="D54" s="159">
        <v>0</v>
      </c>
      <c r="E54" s="163">
        <v>0</v>
      </c>
      <c r="F54" s="162">
        <v>0</v>
      </c>
      <c r="G54" s="159">
        <v>0</v>
      </c>
      <c r="H54" s="159">
        <v>0</v>
      </c>
      <c r="I54" s="163">
        <v>0</v>
      </c>
      <c r="J54" s="162">
        <v>0</v>
      </c>
      <c r="K54" s="159">
        <v>0</v>
      </c>
      <c r="L54" s="159">
        <v>0</v>
      </c>
      <c r="M54" s="163">
        <v>0</v>
      </c>
      <c r="N54" s="65"/>
      <c r="O54" s="157">
        <v>42856</v>
      </c>
      <c r="P54" s="162">
        <v>0</v>
      </c>
      <c r="Q54" s="159">
        <v>0</v>
      </c>
      <c r="R54" s="159">
        <v>0</v>
      </c>
      <c r="S54" s="163">
        <v>0</v>
      </c>
      <c r="T54" s="162">
        <v>0</v>
      </c>
      <c r="U54" s="159">
        <v>0</v>
      </c>
      <c r="V54" s="159">
        <v>0</v>
      </c>
      <c r="W54" s="163">
        <v>0</v>
      </c>
      <c r="X54" s="162">
        <v>0</v>
      </c>
      <c r="Y54" s="159">
        <v>0</v>
      </c>
      <c r="Z54" s="159">
        <v>0</v>
      </c>
      <c r="AA54" s="163">
        <v>300</v>
      </c>
      <c r="AB54" s="65"/>
      <c r="AC54" s="157">
        <v>42856</v>
      </c>
      <c r="AD54" s="162">
        <v>0</v>
      </c>
      <c r="AE54" s="159">
        <v>0</v>
      </c>
      <c r="AF54" s="159">
        <v>0</v>
      </c>
      <c r="AG54" s="163">
        <v>0</v>
      </c>
      <c r="AH54" s="162">
        <v>0</v>
      </c>
      <c r="AI54" s="159">
        <v>0</v>
      </c>
      <c r="AJ54" s="159">
        <v>0</v>
      </c>
      <c r="AK54" s="163">
        <v>0</v>
      </c>
      <c r="AL54" s="162">
        <v>17</v>
      </c>
      <c r="AM54" s="159">
        <v>4800</v>
      </c>
      <c r="AN54" s="159">
        <v>444.21499999999997</v>
      </c>
      <c r="AO54" s="163">
        <v>2400</v>
      </c>
      <c r="AP54" s="65"/>
      <c r="AQ54" s="157">
        <v>42856</v>
      </c>
      <c r="AR54" s="162">
        <v>0</v>
      </c>
      <c r="AS54" s="159">
        <v>0</v>
      </c>
      <c r="AT54" s="159">
        <v>0</v>
      </c>
      <c r="AU54" s="163">
        <v>0</v>
      </c>
      <c r="AV54" s="162">
        <v>0</v>
      </c>
      <c r="AW54" s="159">
        <v>0</v>
      </c>
      <c r="AX54" s="159">
        <v>0</v>
      </c>
      <c r="AY54" s="163">
        <v>0</v>
      </c>
      <c r="AZ54" s="158">
        <v>1</v>
      </c>
      <c r="BA54" s="159">
        <v>300</v>
      </c>
      <c r="BB54" s="160">
        <v>29.295000000000002</v>
      </c>
      <c r="BC54" s="161">
        <v>300</v>
      </c>
    </row>
    <row r="55" spans="1:55" x14ac:dyDescent="0.25">
      <c r="A55" s="157">
        <v>42887</v>
      </c>
      <c r="B55" s="162">
        <v>0</v>
      </c>
      <c r="C55" s="159">
        <v>0</v>
      </c>
      <c r="D55" s="159">
        <v>0</v>
      </c>
      <c r="E55" s="163">
        <v>0</v>
      </c>
      <c r="F55" s="162">
        <v>0</v>
      </c>
      <c r="G55" s="159">
        <v>0</v>
      </c>
      <c r="H55" s="159">
        <v>0</v>
      </c>
      <c r="I55" s="163">
        <v>0</v>
      </c>
      <c r="J55" s="162">
        <v>0</v>
      </c>
      <c r="K55" s="159">
        <v>0</v>
      </c>
      <c r="L55" s="159">
        <v>0</v>
      </c>
      <c r="M55" s="163">
        <v>0</v>
      </c>
      <c r="N55" s="65"/>
      <c r="O55" s="157">
        <v>42887</v>
      </c>
      <c r="P55" s="162">
        <v>0</v>
      </c>
      <c r="Q55" s="159">
        <v>0</v>
      </c>
      <c r="R55" s="159">
        <v>0</v>
      </c>
      <c r="S55" s="163">
        <v>0</v>
      </c>
      <c r="T55" s="162">
        <v>0</v>
      </c>
      <c r="U55" s="159">
        <v>0</v>
      </c>
      <c r="V55" s="159">
        <v>0</v>
      </c>
      <c r="W55" s="163">
        <v>0</v>
      </c>
      <c r="X55" s="162">
        <v>1</v>
      </c>
      <c r="Y55" s="159">
        <v>300</v>
      </c>
      <c r="Z55" s="159">
        <v>1.5081</v>
      </c>
      <c r="AA55" s="163">
        <v>300</v>
      </c>
      <c r="AB55" s="65"/>
      <c r="AC55" s="157">
        <v>42887</v>
      </c>
      <c r="AD55" s="162">
        <v>0</v>
      </c>
      <c r="AE55" s="159">
        <v>0</v>
      </c>
      <c r="AF55" s="159">
        <v>0</v>
      </c>
      <c r="AG55" s="163">
        <v>0</v>
      </c>
      <c r="AH55" s="162">
        <v>0</v>
      </c>
      <c r="AI55" s="159">
        <v>0</v>
      </c>
      <c r="AJ55" s="159">
        <v>0</v>
      </c>
      <c r="AK55" s="163">
        <v>0</v>
      </c>
      <c r="AL55" s="162">
        <v>16</v>
      </c>
      <c r="AM55" s="159">
        <v>8750</v>
      </c>
      <c r="AN55" s="159">
        <v>813.42250000000001</v>
      </c>
      <c r="AO55" s="163">
        <v>5100</v>
      </c>
      <c r="AP55" s="65"/>
      <c r="AQ55" s="157">
        <v>42887</v>
      </c>
      <c r="AR55" s="162">
        <v>0</v>
      </c>
      <c r="AS55" s="159">
        <v>0</v>
      </c>
      <c r="AT55" s="159">
        <v>0</v>
      </c>
      <c r="AU55" s="163">
        <v>0</v>
      </c>
      <c r="AV55" s="162">
        <v>0</v>
      </c>
      <c r="AW55" s="159">
        <v>0</v>
      </c>
      <c r="AX55" s="159">
        <v>0</v>
      </c>
      <c r="AY55" s="163">
        <v>0</v>
      </c>
      <c r="AZ55" s="158">
        <v>0</v>
      </c>
      <c r="BA55" s="159">
        <v>0</v>
      </c>
      <c r="BB55" s="160">
        <v>0</v>
      </c>
      <c r="BC55" s="161">
        <v>0</v>
      </c>
    </row>
    <row r="56" spans="1:55" x14ac:dyDescent="0.25">
      <c r="A56" s="157">
        <v>42917</v>
      </c>
      <c r="B56" s="162">
        <v>0</v>
      </c>
      <c r="C56" s="159">
        <v>0</v>
      </c>
      <c r="D56" s="159">
        <v>0</v>
      </c>
      <c r="E56" s="163">
        <v>0</v>
      </c>
      <c r="F56" s="162">
        <v>0</v>
      </c>
      <c r="G56" s="159">
        <v>0</v>
      </c>
      <c r="H56" s="159">
        <v>0</v>
      </c>
      <c r="I56" s="163">
        <v>0</v>
      </c>
      <c r="J56" s="162">
        <v>0</v>
      </c>
      <c r="K56" s="159">
        <v>0</v>
      </c>
      <c r="L56" s="159">
        <v>0</v>
      </c>
      <c r="M56" s="163">
        <v>0</v>
      </c>
      <c r="N56" s="65"/>
      <c r="O56" s="157">
        <v>42917</v>
      </c>
      <c r="P56" s="162">
        <v>0</v>
      </c>
      <c r="Q56" s="159">
        <v>0</v>
      </c>
      <c r="R56" s="159">
        <v>0</v>
      </c>
      <c r="S56" s="163">
        <v>0</v>
      </c>
      <c r="T56" s="162">
        <v>0</v>
      </c>
      <c r="U56" s="159">
        <v>0</v>
      </c>
      <c r="V56" s="159">
        <v>0</v>
      </c>
      <c r="W56" s="163">
        <v>0</v>
      </c>
      <c r="X56" s="162">
        <v>0</v>
      </c>
      <c r="Y56" s="159">
        <v>0</v>
      </c>
      <c r="Z56" s="159">
        <v>0</v>
      </c>
      <c r="AA56" s="163">
        <v>300</v>
      </c>
      <c r="AB56" s="65"/>
      <c r="AC56" s="157">
        <v>42917</v>
      </c>
      <c r="AD56" s="162">
        <v>0</v>
      </c>
      <c r="AE56" s="159">
        <v>0</v>
      </c>
      <c r="AF56" s="159">
        <v>0</v>
      </c>
      <c r="AG56" s="163">
        <v>0</v>
      </c>
      <c r="AH56" s="162">
        <v>0</v>
      </c>
      <c r="AI56" s="159">
        <v>0</v>
      </c>
      <c r="AJ56" s="159">
        <v>0</v>
      </c>
      <c r="AK56" s="163">
        <v>0</v>
      </c>
      <c r="AL56" s="162">
        <v>4</v>
      </c>
      <c r="AM56" s="159">
        <v>1900</v>
      </c>
      <c r="AN56" s="159">
        <v>177.715</v>
      </c>
      <c r="AO56" s="163">
        <v>6200</v>
      </c>
      <c r="AP56" s="65"/>
      <c r="AQ56" s="157">
        <v>42917</v>
      </c>
      <c r="AR56" s="162">
        <v>0</v>
      </c>
      <c r="AS56" s="159">
        <v>0</v>
      </c>
      <c r="AT56" s="159">
        <v>0</v>
      </c>
      <c r="AU56" s="163">
        <v>0</v>
      </c>
      <c r="AV56" s="162">
        <v>0</v>
      </c>
      <c r="AW56" s="159">
        <v>0</v>
      </c>
      <c r="AX56" s="159">
        <v>0</v>
      </c>
      <c r="AY56" s="163">
        <v>0</v>
      </c>
      <c r="AZ56" s="158">
        <v>0</v>
      </c>
      <c r="BA56" s="159">
        <v>0</v>
      </c>
      <c r="BB56" s="160">
        <v>0</v>
      </c>
      <c r="BC56" s="161">
        <v>0</v>
      </c>
    </row>
    <row r="57" spans="1:55" x14ac:dyDescent="0.25">
      <c r="A57" s="157">
        <v>42948</v>
      </c>
      <c r="B57" s="162">
        <v>0</v>
      </c>
      <c r="C57" s="159">
        <v>0</v>
      </c>
      <c r="D57" s="159">
        <v>0</v>
      </c>
      <c r="E57" s="163">
        <v>0</v>
      </c>
      <c r="F57" s="162">
        <v>0</v>
      </c>
      <c r="G57" s="159">
        <v>0</v>
      </c>
      <c r="H57" s="159">
        <v>0</v>
      </c>
      <c r="I57" s="163">
        <v>0</v>
      </c>
      <c r="J57" s="162">
        <v>0</v>
      </c>
      <c r="K57" s="159">
        <v>0</v>
      </c>
      <c r="L57" s="159">
        <v>0</v>
      </c>
      <c r="M57" s="163">
        <v>0</v>
      </c>
      <c r="N57" s="132"/>
      <c r="O57" s="157">
        <v>42948</v>
      </c>
      <c r="P57" s="162">
        <v>0</v>
      </c>
      <c r="Q57" s="159">
        <v>0</v>
      </c>
      <c r="R57" s="159">
        <v>0</v>
      </c>
      <c r="S57" s="163">
        <v>0</v>
      </c>
      <c r="T57" s="162">
        <v>0</v>
      </c>
      <c r="U57" s="159">
        <v>0</v>
      </c>
      <c r="V57" s="159">
        <v>0</v>
      </c>
      <c r="W57" s="163">
        <v>0</v>
      </c>
      <c r="X57" s="162">
        <v>0</v>
      </c>
      <c r="Y57" s="159">
        <v>0</v>
      </c>
      <c r="Z57" s="159">
        <v>0</v>
      </c>
      <c r="AA57" s="163">
        <v>300</v>
      </c>
      <c r="AB57" s="65"/>
      <c r="AC57" s="157">
        <v>42948</v>
      </c>
      <c r="AD57" s="162">
        <v>0</v>
      </c>
      <c r="AE57" s="159">
        <v>0</v>
      </c>
      <c r="AF57" s="159">
        <v>0</v>
      </c>
      <c r="AG57" s="163">
        <v>0</v>
      </c>
      <c r="AH57" s="162">
        <v>0</v>
      </c>
      <c r="AI57" s="159">
        <v>0</v>
      </c>
      <c r="AJ57" s="159">
        <v>0</v>
      </c>
      <c r="AK57" s="163">
        <v>0</v>
      </c>
      <c r="AL57" s="162">
        <v>6</v>
      </c>
      <c r="AM57" s="159">
        <v>1700</v>
      </c>
      <c r="AN57" s="159">
        <v>159.05500000000001</v>
      </c>
      <c r="AO57" s="163">
        <v>7100</v>
      </c>
      <c r="AP57" s="65"/>
      <c r="AQ57" s="157">
        <v>42948</v>
      </c>
      <c r="AR57" s="162">
        <v>0</v>
      </c>
      <c r="AS57" s="159">
        <v>0</v>
      </c>
      <c r="AT57" s="159">
        <v>0</v>
      </c>
      <c r="AU57" s="163">
        <v>0</v>
      </c>
      <c r="AV57" s="162">
        <v>0</v>
      </c>
      <c r="AW57" s="159">
        <v>0</v>
      </c>
      <c r="AX57" s="159">
        <v>0</v>
      </c>
      <c r="AY57" s="163">
        <v>0</v>
      </c>
      <c r="AZ57" s="158">
        <v>1</v>
      </c>
      <c r="BA57" s="159">
        <v>300</v>
      </c>
      <c r="BB57" s="160">
        <v>30.36</v>
      </c>
      <c r="BC57" s="161">
        <v>300</v>
      </c>
    </row>
    <row r="58" spans="1:55" x14ac:dyDescent="0.25">
      <c r="A58" s="157">
        <v>42979</v>
      </c>
      <c r="B58" s="162">
        <v>0</v>
      </c>
      <c r="C58" s="159">
        <v>0</v>
      </c>
      <c r="D58" s="159">
        <v>0</v>
      </c>
      <c r="E58" s="163">
        <v>0</v>
      </c>
      <c r="F58" s="162">
        <v>0</v>
      </c>
      <c r="G58" s="159">
        <v>0</v>
      </c>
      <c r="H58" s="159">
        <v>0</v>
      </c>
      <c r="I58" s="163">
        <v>0</v>
      </c>
      <c r="J58" s="162">
        <v>0</v>
      </c>
      <c r="K58" s="159">
        <v>0</v>
      </c>
      <c r="L58" s="159">
        <v>0</v>
      </c>
      <c r="M58" s="163">
        <v>0</v>
      </c>
      <c r="N58" s="65"/>
      <c r="O58" s="157">
        <v>42979</v>
      </c>
      <c r="P58" s="162">
        <v>1</v>
      </c>
      <c r="Q58" s="159">
        <v>55000</v>
      </c>
      <c r="R58" s="159">
        <v>90.09</v>
      </c>
      <c r="S58" s="163">
        <v>55000</v>
      </c>
      <c r="T58" s="162">
        <v>1</v>
      </c>
      <c r="U58" s="159">
        <v>20000</v>
      </c>
      <c r="V58" s="159">
        <v>84.56</v>
      </c>
      <c r="W58" s="163">
        <v>20000</v>
      </c>
      <c r="X58" s="162">
        <v>2</v>
      </c>
      <c r="Y58" s="159">
        <v>600</v>
      </c>
      <c r="Z58" s="159">
        <v>3.5301</v>
      </c>
      <c r="AA58" s="163">
        <v>300</v>
      </c>
      <c r="AB58" s="65"/>
      <c r="AC58" s="157">
        <v>42979</v>
      </c>
      <c r="AD58" s="162">
        <v>1</v>
      </c>
      <c r="AE58" s="159">
        <v>1860</v>
      </c>
      <c r="AF58" s="159">
        <v>13.3734</v>
      </c>
      <c r="AG58" s="163">
        <v>1860</v>
      </c>
      <c r="AH58" s="162">
        <v>1</v>
      </c>
      <c r="AI58" s="159">
        <v>7500</v>
      </c>
      <c r="AJ58" s="159">
        <v>131.20500000000001</v>
      </c>
      <c r="AK58" s="163">
        <v>7500</v>
      </c>
      <c r="AL58" s="162">
        <v>9</v>
      </c>
      <c r="AM58" s="159">
        <v>12200</v>
      </c>
      <c r="AN58" s="159">
        <v>1150.6849999999999</v>
      </c>
      <c r="AO58" s="163">
        <v>6100</v>
      </c>
      <c r="AP58" s="65"/>
      <c r="AQ58" s="157">
        <v>42979</v>
      </c>
      <c r="AR58" s="162">
        <v>0</v>
      </c>
      <c r="AS58" s="159">
        <v>0</v>
      </c>
      <c r="AT58" s="159">
        <v>0</v>
      </c>
      <c r="AU58" s="163">
        <v>0</v>
      </c>
      <c r="AV58" s="162">
        <v>0</v>
      </c>
      <c r="AW58" s="159">
        <v>0</v>
      </c>
      <c r="AX58" s="159">
        <v>0</v>
      </c>
      <c r="AY58" s="163">
        <v>0</v>
      </c>
      <c r="AZ58" s="158">
        <v>2</v>
      </c>
      <c r="BA58" s="159">
        <v>600</v>
      </c>
      <c r="BB58" s="160">
        <v>60.84</v>
      </c>
      <c r="BC58" s="161">
        <v>0</v>
      </c>
    </row>
    <row r="59" spans="1:55" x14ac:dyDescent="0.25">
      <c r="A59" s="157">
        <v>43009</v>
      </c>
      <c r="B59" s="162">
        <v>0</v>
      </c>
      <c r="C59" s="159">
        <v>0</v>
      </c>
      <c r="D59" s="159">
        <v>0</v>
      </c>
      <c r="E59" s="163">
        <v>0</v>
      </c>
      <c r="F59" s="162">
        <v>0</v>
      </c>
      <c r="G59" s="159">
        <v>0</v>
      </c>
      <c r="H59" s="159">
        <v>0</v>
      </c>
      <c r="I59" s="163">
        <v>0</v>
      </c>
      <c r="J59" s="162">
        <v>0</v>
      </c>
      <c r="K59" s="159">
        <v>0</v>
      </c>
      <c r="L59" s="159">
        <v>0</v>
      </c>
      <c r="M59" s="163">
        <v>0</v>
      </c>
      <c r="N59" s="141"/>
      <c r="O59" s="157">
        <v>43009</v>
      </c>
      <c r="P59" s="162">
        <v>0</v>
      </c>
      <c r="Q59" s="159">
        <v>0</v>
      </c>
      <c r="R59" s="159">
        <v>0</v>
      </c>
      <c r="S59" s="163">
        <v>55000</v>
      </c>
      <c r="T59" s="162">
        <v>0</v>
      </c>
      <c r="U59" s="159">
        <v>0</v>
      </c>
      <c r="V59" s="159">
        <v>0</v>
      </c>
      <c r="W59" s="163">
        <v>20000</v>
      </c>
      <c r="X59" s="162">
        <v>0</v>
      </c>
      <c r="Y59" s="159">
        <v>0</v>
      </c>
      <c r="Z59" s="159">
        <v>0</v>
      </c>
      <c r="AA59" s="163">
        <v>300</v>
      </c>
      <c r="AB59" s="99"/>
      <c r="AC59" s="157">
        <v>43009</v>
      </c>
      <c r="AD59" s="162">
        <v>0</v>
      </c>
      <c r="AE59" s="159">
        <v>0</v>
      </c>
      <c r="AF59" s="159">
        <v>0</v>
      </c>
      <c r="AG59" s="163">
        <v>1860</v>
      </c>
      <c r="AH59" s="162">
        <v>0</v>
      </c>
      <c r="AI59" s="159">
        <v>0</v>
      </c>
      <c r="AJ59" s="159">
        <v>0</v>
      </c>
      <c r="AK59" s="163">
        <v>7500</v>
      </c>
      <c r="AL59" s="162">
        <v>2</v>
      </c>
      <c r="AM59" s="159">
        <v>200</v>
      </c>
      <c r="AN59" s="159">
        <v>18.63</v>
      </c>
      <c r="AO59" s="163">
        <v>6200</v>
      </c>
      <c r="AP59" s="99"/>
      <c r="AQ59" s="157">
        <v>43009</v>
      </c>
      <c r="AR59" s="162">
        <v>0</v>
      </c>
      <c r="AS59" s="159">
        <v>0</v>
      </c>
      <c r="AT59" s="159">
        <v>0</v>
      </c>
      <c r="AU59" s="163">
        <v>0</v>
      </c>
      <c r="AV59" s="162">
        <v>0</v>
      </c>
      <c r="AW59" s="159">
        <v>0</v>
      </c>
      <c r="AX59" s="159">
        <v>0</v>
      </c>
      <c r="AY59" s="163">
        <v>0</v>
      </c>
      <c r="AZ59" s="158">
        <v>2</v>
      </c>
      <c r="BA59" s="159">
        <v>600</v>
      </c>
      <c r="BB59" s="160">
        <v>59.362499999999997</v>
      </c>
      <c r="BC59" s="161">
        <v>300</v>
      </c>
    </row>
    <row r="60" spans="1:55" x14ac:dyDescent="0.25">
      <c r="A60" s="157">
        <v>43040</v>
      </c>
      <c r="B60" s="162">
        <v>0</v>
      </c>
      <c r="C60" s="159">
        <v>0</v>
      </c>
      <c r="D60" s="159">
        <v>0</v>
      </c>
      <c r="E60" s="163">
        <v>0</v>
      </c>
      <c r="F60" s="162">
        <v>0</v>
      </c>
      <c r="G60" s="159">
        <v>0</v>
      </c>
      <c r="H60" s="159">
        <v>0</v>
      </c>
      <c r="I60" s="163">
        <v>0</v>
      </c>
      <c r="J60" s="162">
        <v>0</v>
      </c>
      <c r="K60" s="159">
        <v>0</v>
      </c>
      <c r="L60" s="159">
        <v>0</v>
      </c>
      <c r="M60" s="163">
        <v>0</v>
      </c>
      <c r="N60" s="65"/>
      <c r="O60" s="157">
        <v>43040</v>
      </c>
      <c r="P60" s="162">
        <v>0</v>
      </c>
      <c r="Q60" s="159">
        <v>0</v>
      </c>
      <c r="R60" s="159">
        <v>0</v>
      </c>
      <c r="S60" s="163">
        <v>55000</v>
      </c>
      <c r="T60" s="162">
        <v>0</v>
      </c>
      <c r="U60" s="159">
        <v>0</v>
      </c>
      <c r="V60" s="159">
        <v>0</v>
      </c>
      <c r="W60" s="163">
        <v>20000</v>
      </c>
      <c r="X60" s="162">
        <v>0</v>
      </c>
      <c r="Y60" s="159">
        <v>0</v>
      </c>
      <c r="Z60" s="159">
        <v>0</v>
      </c>
      <c r="AA60" s="163">
        <v>300</v>
      </c>
      <c r="AB60" s="99"/>
      <c r="AC60" s="157">
        <v>43040</v>
      </c>
      <c r="AD60" s="162">
        <v>0</v>
      </c>
      <c r="AE60" s="159">
        <v>0</v>
      </c>
      <c r="AF60" s="159">
        <v>0</v>
      </c>
      <c r="AG60" s="163">
        <v>1860</v>
      </c>
      <c r="AH60" s="162">
        <v>0</v>
      </c>
      <c r="AI60" s="159">
        <v>0</v>
      </c>
      <c r="AJ60" s="159">
        <v>0</v>
      </c>
      <c r="AK60" s="163">
        <v>7500</v>
      </c>
      <c r="AL60" s="162">
        <v>3</v>
      </c>
      <c r="AM60" s="159">
        <v>1000</v>
      </c>
      <c r="AN60" s="159">
        <v>92.6</v>
      </c>
      <c r="AO60" s="163">
        <v>7200</v>
      </c>
      <c r="AP60" s="99"/>
      <c r="AQ60" s="157">
        <v>43040</v>
      </c>
      <c r="AR60" s="162">
        <v>0</v>
      </c>
      <c r="AS60" s="159">
        <v>0</v>
      </c>
      <c r="AT60" s="159">
        <v>0</v>
      </c>
      <c r="AU60" s="163">
        <v>0</v>
      </c>
      <c r="AV60" s="162">
        <v>0</v>
      </c>
      <c r="AW60" s="159">
        <v>0</v>
      </c>
      <c r="AX60" s="159">
        <v>0</v>
      </c>
      <c r="AY60" s="163">
        <v>0</v>
      </c>
      <c r="AZ60" s="158">
        <v>0</v>
      </c>
      <c r="BA60" s="159">
        <v>0</v>
      </c>
      <c r="BB60" s="160">
        <v>0</v>
      </c>
      <c r="BC60" s="161">
        <v>300</v>
      </c>
    </row>
    <row r="61" spans="1:55" ht="15.75" thickBot="1" x14ac:dyDescent="0.3">
      <c r="A61" s="164">
        <v>43070</v>
      </c>
      <c r="B61" s="165">
        <v>0</v>
      </c>
      <c r="C61" s="166">
        <v>0</v>
      </c>
      <c r="D61" s="166">
        <v>0</v>
      </c>
      <c r="E61" s="167">
        <v>0</v>
      </c>
      <c r="F61" s="165">
        <v>0</v>
      </c>
      <c r="G61" s="166">
        <v>0</v>
      </c>
      <c r="H61" s="166">
        <v>0</v>
      </c>
      <c r="I61" s="167">
        <v>0</v>
      </c>
      <c r="J61" s="165">
        <v>0</v>
      </c>
      <c r="K61" s="166">
        <v>0</v>
      </c>
      <c r="L61" s="166">
        <v>0</v>
      </c>
      <c r="M61" s="167">
        <v>0</v>
      </c>
      <c r="N61" s="65"/>
      <c r="O61" s="164">
        <v>43070</v>
      </c>
      <c r="P61" s="165">
        <v>2</v>
      </c>
      <c r="Q61" s="166">
        <v>55000</v>
      </c>
      <c r="R61" s="166">
        <v>78.017499999999998</v>
      </c>
      <c r="S61" s="167">
        <v>0</v>
      </c>
      <c r="T61" s="165">
        <v>1</v>
      </c>
      <c r="U61" s="166">
        <v>20000</v>
      </c>
      <c r="V61" s="166">
        <v>92.12</v>
      </c>
      <c r="W61" s="167">
        <v>0</v>
      </c>
      <c r="X61" s="165">
        <v>2</v>
      </c>
      <c r="Y61" s="166">
        <v>600</v>
      </c>
      <c r="Z61" s="166">
        <v>3.6675</v>
      </c>
      <c r="AA61" s="167">
        <v>300</v>
      </c>
      <c r="AB61" s="99"/>
      <c r="AC61" s="164">
        <v>43070</v>
      </c>
      <c r="AD61" s="165">
        <v>1</v>
      </c>
      <c r="AE61" s="166">
        <v>1860</v>
      </c>
      <c r="AF61" s="166">
        <v>11.364599999999999</v>
      </c>
      <c r="AG61" s="167">
        <v>0</v>
      </c>
      <c r="AH61" s="165">
        <v>1</v>
      </c>
      <c r="AI61" s="166">
        <v>7500</v>
      </c>
      <c r="AJ61" s="166">
        <v>134.66249999999999</v>
      </c>
      <c r="AK61" s="167">
        <v>0</v>
      </c>
      <c r="AL61" s="165">
        <v>0</v>
      </c>
      <c r="AM61" s="166">
        <v>0</v>
      </c>
      <c r="AN61" s="166">
        <v>0</v>
      </c>
      <c r="AO61" s="167">
        <v>0</v>
      </c>
      <c r="AP61" s="99"/>
      <c r="AQ61" s="164">
        <v>43070</v>
      </c>
      <c r="AR61" s="165">
        <v>4</v>
      </c>
      <c r="AS61" s="166">
        <v>8500</v>
      </c>
      <c r="AT61" s="166">
        <v>770.495</v>
      </c>
      <c r="AU61" s="167">
        <v>4000</v>
      </c>
      <c r="AV61" s="165">
        <v>0</v>
      </c>
      <c r="AW61" s="166">
        <v>0</v>
      </c>
      <c r="AX61" s="166">
        <v>0</v>
      </c>
      <c r="AY61" s="167">
        <v>0</v>
      </c>
      <c r="AZ61" s="165">
        <v>0</v>
      </c>
      <c r="BA61" s="166">
        <v>0</v>
      </c>
      <c r="BB61" s="166">
        <v>0</v>
      </c>
      <c r="BC61" s="167">
        <v>0</v>
      </c>
    </row>
    <row r="62" spans="1:55" x14ac:dyDescent="0.25">
      <c r="A62" s="65" t="s">
        <v>59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65" t="s">
        <v>59</v>
      </c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65"/>
      <c r="AC62" s="65" t="s">
        <v>59</v>
      </c>
      <c r="AD62" s="99"/>
      <c r="AE62" s="99"/>
      <c r="AF62" s="99"/>
      <c r="AG62" s="99"/>
      <c r="AH62" s="99"/>
      <c r="AI62" s="99"/>
      <c r="AJ62" s="99"/>
      <c r="AK62" s="99"/>
      <c r="AL62" s="169"/>
      <c r="AM62" s="173"/>
      <c r="AN62" s="169"/>
      <c r="AO62" s="169"/>
      <c r="AP62" s="65"/>
      <c r="AQ62" s="65" t="s">
        <v>59</v>
      </c>
      <c r="AR62" s="85"/>
      <c r="AS62" s="85"/>
      <c r="AT62" s="85"/>
      <c r="AU62" s="85"/>
      <c r="AV62" s="65"/>
      <c r="AW62" s="65"/>
      <c r="AX62" s="65"/>
      <c r="AY62" s="65"/>
      <c r="AZ62" s="65"/>
      <c r="BA62" s="65"/>
      <c r="BB62" s="65"/>
      <c r="BC62" s="65"/>
    </row>
    <row r="63" spans="1:55" x14ac:dyDescent="0.2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 t="s">
        <v>89</v>
      </c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</row>
    <row r="64" spans="1:55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</row>
    <row r="65" spans="1:55" x14ac:dyDescent="0.2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</row>
    <row r="66" spans="1:55" x14ac:dyDescent="0.25">
      <c r="A66" s="85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</row>
    <row r="67" spans="1:55" x14ac:dyDescent="0.25">
      <c r="A67" s="85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</row>
    <row r="68" spans="1:55" x14ac:dyDescent="0.25">
      <c r="A68" s="85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</row>
    <row r="69" spans="1:55" x14ac:dyDescent="0.25">
      <c r="A69" s="85"/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</row>
    <row r="70" spans="1:55" x14ac:dyDescent="0.25">
      <c r="A70" s="85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</row>
    <row r="71" spans="1:55" x14ac:dyDescent="0.25">
      <c r="A71" s="85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</row>
    <row r="72" spans="1:55" x14ac:dyDescent="0.25">
      <c r="A72" s="85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</row>
    <row r="73" spans="1:55" x14ac:dyDescent="0.25">
      <c r="A73" s="85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</row>
    <row r="74" spans="1:55" x14ac:dyDescent="0.25">
      <c r="A74" s="85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</row>
    <row r="75" spans="1:55" x14ac:dyDescent="0.25">
      <c r="A75" s="85"/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</row>
    <row r="76" spans="1:55" x14ac:dyDescent="0.25">
      <c r="A76" s="85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</row>
    <row r="77" spans="1:55" x14ac:dyDescent="0.25">
      <c r="A77" s="85"/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</row>
    <row r="78" spans="1:55" x14ac:dyDescent="0.25">
      <c r="A78" s="85"/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</row>
    <row r="79" spans="1:55" x14ac:dyDescent="0.25">
      <c r="A79" s="85"/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</row>
    <row r="80" spans="1:55" x14ac:dyDescent="0.25">
      <c r="A80" s="85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</row>
    <row r="81" spans="1:55" x14ac:dyDescent="0.25">
      <c r="A81" s="85"/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</row>
    <row r="82" spans="1:55" x14ac:dyDescent="0.25">
      <c r="A82" s="85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</row>
    <row r="83" spans="1:55" x14ac:dyDescent="0.25">
      <c r="A83" s="85"/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</row>
    <row r="84" spans="1:55" x14ac:dyDescent="0.25">
      <c r="A84" s="85"/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</row>
    <row r="85" spans="1:55" x14ac:dyDescent="0.25">
      <c r="A85" s="85"/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</row>
    <row r="86" spans="1:55" x14ac:dyDescent="0.25">
      <c r="A86" s="85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</row>
    <row r="87" spans="1:55" x14ac:dyDescent="0.25">
      <c r="A87" s="85"/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</row>
    <row r="88" spans="1:55" x14ac:dyDescent="0.25">
      <c r="A88" s="85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</row>
    <row r="89" spans="1:55" x14ac:dyDescent="0.25">
      <c r="A89" s="85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</row>
    <row r="90" spans="1:55" x14ac:dyDescent="0.25">
      <c r="A90" s="85"/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</row>
  </sheetData>
  <mergeCells count="122">
    <mergeCell ref="BB36:BB37"/>
    <mergeCell ref="BC36:BC37"/>
    <mergeCell ref="AV36:AV37"/>
    <mergeCell ref="AW36:AW37"/>
    <mergeCell ref="AX36:AX37"/>
    <mergeCell ref="AY36:AY37"/>
    <mergeCell ref="AZ36:AZ37"/>
    <mergeCell ref="BA36:BA37"/>
    <mergeCell ref="AO36:AO37"/>
    <mergeCell ref="AQ36:AQ37"/>
    <mergeCell ref="AR36:AR37"/>
    <mergeCell ref="AS36:AS37"/>
    <mergeCell ref="AT36:AT37"/>
    <mergeCell ref="AU36:AU37"/>
    <mergeCell ref="AI36:AI37"/>
    <mergeCell ref="AJ36:AJ37"/>
    <mergeCell ref="AK36:AK37"/>
    <mergeCell ref="AL36:AL37"/>
    <mergeCell ref="AM36:AM37"/>
    <mergeCell ref="AN36:AN37"/>
    <mergeCell ref="AA36:AA37"/>
    <mergeCell ref="AD36:AD37"/>
    <mergeCell ref="AE36:AE37"/>
    <mergeCell ref="AF36:AF37"/>
    <mergeCell ref="AG36:AG37"/>
    <mergeCell ref="AH36:AH37"/>
    <mergeCell ref="U36:U37"/>
    <mergeCell ref="V36:V37"/>
    <mergeCell ref="W36:W37"/>
    <mergeCell ref="X36:X37"/>
    <mergeCell ref="Y36:Y37"/>
    <mergeCell ref="Z36:Z37"/>
    <mergeCell ref="O36:O37"/>
    <mergeCell ref="P36:P37"/>
    <mergeCell ref="Q36:Q37"/>
    <mergeCell ref="R36:R37"/>
    <mergeCell ref="S36:S37"/>
    <mergeCell ref="T36:T37"/>
    <mergeCell ref="H36:H37"/>
    <mergeCell ref="I36:I37"/>
    <mergeCell ref="J36:J37"/>
    <mergeCell ref="K36:K37"/>
    <mergeCell ref="L36:L37"/>
    <mergeCell ref="M36:M37"/>
    <mergeCell ref="B36:B37"/>
    <mergeCell ref="C36:C37"/>
    <mergeCell ref="D36:D37"/>
    <mergeCell ref="E36:E37"/>
    <mergeCell ref="F36:F37"/>
    <mergeCell ref="G36:G37"/>
    <mergeCell ref="AD35:AG35"/>
    <mergeCell ref="AH35:AK35"/>
    <mergeCell ref="AL35:AO35"/>
    <mergeCell ref="AR35:AU35"/>
    <mergeCell ref="AV35:AY35"/>
    <mergeCell ref="AZ35:BC35"/>
    <mergeCell ref="B35:E35"/>
    <mergeCell ref="F35:I35"/>
    <mergeCell ref="J35:M35"/>
    <mergeCell ref="P35:S35"/>
    <mergeCell ref="T35:W35"/>
    <mergeCell ref="X35:AA35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J7:AJ8"/>
    <mergeCell ref="AK7:AK8"/>
    <mergeCell ref="AL7:AL8"/>
    <mergeCell ref="AM7:AM8"/>
    <mergeCell ref="AN7:AN8"/>
    <mergeCell ref="AO7:AO8"/>
    <mergeCell ref="AD7:AD8"/>
    <mergeCell ref="AE7:AE8"/>
    <mergeCell ref="AF7:AF8"/>
    <mergeCell ref="AG7:AG8"/>
    <mergeCell ref="AH7:AH8"/>
    <mergeCell ref="AI7:AI8"/>
    <mergeCell ref="V7:V8"/>
    <mergeCell ref="W7:W8"/>
    <mergeCell ref="X7:X8"/>
    <mergeCell ref="Y7:Y8"/>
    <mergeCell ref="Z7:Z8"/>
    <mergeCell ref="AA7:AA8"/>
    <mergeCell ref="P7:P8"/>
    <mergeCell ref="Q7:Q8"/>
    <mergeCell ref="R7:R8"/>
    <mergeCell ref="S7:S8"/>
    <mergeCell ref="T7:T8"/>
    <mergeCell ref="U7:U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  <mergeCell ref="F7:F8"/>
    <mergeCell ref="G7:G8"/>
    <mergeCell ref="AD6:AG6"/>
    <mergeCell ref="AH6:AK6"/>
    <mergeCell ref="AL6:AO6"/>
    <mergeCell ref="AR6:AU6"/>
    <mergeCell ref="AV6:AY6"/>
    <mergeCell ref="AZ6:BC6"/>
    <mergeCell ref="B6:E6"/>
    <mergeCell ref="F6:I6"/>
    <mergeCell ref="J6:M6"/>
    <mergeCell ref="P6:S6"/>
    <mergeCell ref="T6:W6"/>
    <mergeCell ref="X6:AA6"/>
  </mergeCells>
  <pageMargins left="0.23622047244094491" right="0.23622047244094491" top="0.74803149606299213" bottom="0.74803149606299213" header="0.31496062992125984" footer="0.31496062992125984"/>
  <pageSetup scale="2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5"/>
  <sheetViews>
    <sheetView showGridLines="0" topLeftCell="A29" zoomScale="60" zoomScaleNormal="60" workbookViewId="0">
      <selection activeCell="A63" sqref="A63"/>
    </sheetView>
  </sheetViews>
  <sheetFormatPr defaultColWidth="11.42578125" defaultRowHeight="15" x14ac:dyDescent="0.25"/>
  <cols>
    <col min="8" max="8" width="14.42578125" bestFit="1" customWidth="1"/>
    <col min="12" max="12" width="14" customWidth="1"/>
  </cols>
  <sheetData>
    <row r="1" spans="1:27" ht="19.5" x14ac:dyDescent="0.25">
      <c r="A1" s="12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25" t="s">
        <v>0</v>
      </c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ht="19.5" x14ac:dyDescent="0.25">
      <c r="A2" s="7" t="str">
        <f>RM!A2</f>
        <v>December '17 OPERATIONAL HIGHLIGHTS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7" t="str">
        <f>A2</f>
        <v>December '17 OPERATIONAL HIGHLIGHTS</v>
      </c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7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6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27" ht="18" x14ac:dyDescent="0.25">
      <c r="A4" s="144" t="s">
        <v>90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75"/>
      <c r="M4" s="144"/>
      <c r="N4" s="65"/>
      <c r="O4" s="144" t="s">
        <v>90</v>
      </c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</row>
    <row r="5" spans="1:27" ht="15.75" thickBot="1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99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1:27" ht="15.75" thickBot="1" x14ac:dyDescent="0.3">
      <c r="A6" s="151"/>
      <c r="B6" s="203" t="s">
        <v>91</v>
      </c>
      <c r="C6" s="204"/>
      <c r="D6" s="204"/>
      <c r="E6" s="205"/>
      <c r="F6" s="203" t="s">
        <v>74</v>
      </c>
      <c r="G6" s="204"/>
      <c r="H6" s="204"/>
      <c r="I6" s="205"/>
      <c r="J6" s="203" t="s">
        <v>92</v>
      </c>
      <c r="K6" s="204"/>
      <c r="L6" s="204"/>
      <c r="M6" s="205"/>
      <c r="N6" s="65"/>
      <c r="O6" s="151"/>
      <c r="P6" s="203" t="s">
        <v>93</v>
      </c>
      <c r="Q6" s="204"/>
      <c r="R6" s="204"/>
      <c r="S6" s="205"/>
      <c r="T6" s="203" t="s">
        <v>94</v>
      </c>
      <c r="U6" s="204"/>
      <c r="V6" s="204"/>
      <c r="W6" s="205"/>
      <c r="X6" s="203" t="s">
        <v>95</v>
      </c>
      <c r="Y6" s="204"/>
      <c r="Z6" s="204"/>
      <c r="AA6" s="205"/>
    </row>
    <row r="7" spans="1:27" ht="15.75" customHeight="1" thickBot="1" x14ac:dyDescent="0.3">
      <c r="A7" s="152"/>
      <c r="B7" s="218" t="s">
        <v>80</v>
      </c>
      <c r="C7" s="219" t="s">
        <v>81</v>
      </c>
      <c r="D7" s="220" t="s">
        <v>82</v>
      </c>
      <c r="E7" s="220" t="s">
        <v>83</v>
      </c>
      <c r="F7" s="218" t="s">
        <v>80</v>
      </c>
      <c r="G7" s="219" t="s">
        <v>81</v>
      </c>
      <c r="H7" s="220" t="s">
        <v>96</v>
      </c>
      <c r="I7" s="220" t="s">
        <v>83</v>
      </c>
      <c r="J7" s="218" t="s">
        <v>80</v>
      </c>
      <c r="K7" s="219" t="s">
        <v>81</v>
      </c>
      <c r="L7" s="220" t="s">
        <v>96</v>
      </c>
      <c r="M7" s="208" t="s">
        <v>83</v>
      </c>
      <c r="N7" s="65"/>
      <c r="O7" s="152"/>
      <c r="P7" s="218" t="s">
        <v>80</v>
      </c>
      <c r="Q7" s="219" t="s">
        <v>81</v>
      </c>
      <c r="R7" s="220" t="s">
        <v>96</v>
      </c>
      <c r="S7" s="220" t="s">
        <v>83</v>
      </c>
      <c r="T7" s="218" t="s">
        <v>80</v>
      </c>
      <c r="U7" s="219" t="s">
        <v>81</v>
      </c>
      <c r="V7" s="220" t="s">
        <v>96</v>
      </c>
      <c r="W7" s="208" t="s">
        <v>83</v>
      </c>
      <c r="X7" s="218" t="s">
        <v>80</v>
      </c>
      <c r="Y7" s="219" t="s">
        <v>81</v>
      </c>
      <c r="Z7" s="220" t="s">
        <v>96</v>
      </c>
      <c r="AA7" s="208" t="s">
        <v>83</v>
      </c>
    </row>
    <row r="8" spans="1:27" ht="15.75" thickBot="1" x14ac:dyDescent="0.3">
      <c r="A8" s="156"/>
      <c r="B8" s="211"/>
      <c r="C8" s="213"/>
      <c r="D8" s="207"/>
      <c r="E8" s="207"/>
      <c r="F8" s="211"/>
      <c r="G8" s="213"/>
      <c r="H8" s="207"/>
      <c r="I8" s="207"/>
      <c r="J8" s="211"/>
      <c r="K8" s="213"/>
      <c r="L8" s="207"/>
      <c r="M8" s="209"/>
      <c r="N8" s="65"/>
      <c r="O8" s="156"/>
      <c r="P8" s="211"/>
      <c r="Q8" s="213"/>
      <c r="R8" s="207"/>
      <c r="S8" s="207"/>
      <c r="T8" s="211"/>
      <c r="U8" s="213"/>
      <c r="V8" s="207"/>
      <c r="W8" s="209"/>
      <c r="X8" s="211"/>
      <c r="Y8" s="213"/>
      <c r="Z8" s="207"/>
      <c r="AA8" s="209"/>
    </row>
    <row r="9" spans="1:27" x14ac:dyDescent="0.25">
      <c r="A9" s="157">
        <v>42370</v>
      </c>
      <c r="B9" s="158">
        <v>914</v>
      </c>
      <c r="C9" s="159">
        <v>6267</v>
      </c>
      <c r="D9" s="160">
        <v>2575.1149999999998</v>
      </c>
      <c r="E9" s="161">
        <v>7648</v>
      </c>
      <c r="F9" s="158">
        <v>28</v>
      </c>
      <c r="G9" s="159">
        <v>7400</v>
      </c>
      <c r="H9" s="160">
        <v>1334500000</v>
      </c>
      <c r="I9" s="161">
        <v>7401</v>
      </c>
      <c r="J9" s="158">
        <v>5</v>
      </c>
      <c r="K9" s="159">
        <v>1004</v>
      </c>
      <c r="L9" s="160">
        <v>1204200</v>
      </c>
      <c r="M9" s="161">
        <v>3004</v>
      </c>
      <c r="N9" s="65"/>
      <c r="O9" s="157">
        <v>42370</v>
      </c>
      <c r="P9" s="158">
        <v>4</v>
      </c>
      <c r="Q9" s="159">
        <v>4</v>
      </c>
      <c r="R9" s="160">
        <v>40400</v>
      </c>
      <c r="S9" s="161">
        <v>4</v>
      </c>
      <c r="T9" s="158">
        <v>0</v>
      </c>
      <c r="U9" s="159">
        <v>0</v>
      </c>
      <c r="V9" s="160">
        <v>0</v>
      </c>
      <c r="W9" s="161">
        <v>11000</v>
      </c>
      <c r="X9" s="158">
        <v>0</v>
      </c>
      <c r="Y9" s="159">
        <v>0</v>
      </c>
      <c r="Z9" s="160">
        <v>0</v>
      </c>
      <c r="AA9" s="161">
        <v>0</v>
      </c>
    </row>
    <row r="10" spans="1:27" x14ac:dyDescent="0.25">
      <c r="A10" s="157">
        <v>42401</v>
      </c>
      <c r="B10" s="162">
        <v>852</v>
      </c>
      <c r="C10" s="159">
        <v>4401</v>
      </c>
      <c r="D10" s="159">
        <v>1857.395</v>
      </c>
      <c r="E10" s="163">
        <v>9101</v>
      </c>
      <c r="F10" s="162">
        <v>19</v>
      </c>
      <c r="G10" s="159">
        <v>4510</v>
      </c>
      <c r="H10" s="159">
        <v>851750000</v>
      </c>
      <c r="I10" s="163">
        <v>9501</v>
      </c>
      <c r="J10" s="162">
        <v>1</v>
      </c>
      <c r="K10" s="159">
        <v>1</v>
      </c>
      <c r="L10" s="159">
        <v>1300</v>
      </c>
      <c r="M10" s="163">
        <v>3005</v>
      </c>
      <c r="N10" s="65"/>
      <c r="O10" s="157">
        <v>42401</v>
      </c>
      <c r="P10" s="162">
        <v>15</v>
      </c>
      <c r="Q10" s="159">
        <v>1209</v>
      </c>
      <c r="R10" s="159">
        <v>10771200</v>
      </c>
      <c r="S10" s="163">
        <v>13</v>
      </c>
      <c r="T10" s="162">
        <v>9</v>
      </c>
      <c r="U10" s="159">
        <v>9</v>
      </c>
      <c r="V10" s="159">
        <v>30000</v>
      </c>
      <c r="W10" s="163">
        <v>11009</v>
      </c>
      <c r="X10" s="158">
        <v>0</v>
      </c>
      <c r="Y10" s="159">
        <v>0</v>
      </c>
      <c r="Z10" s="160">
        <v>0</v>
      </c>
      <c r="AA10" s="161">
        <v>0</v>
      </c>
    </row>
    <row r="11" spans="1:27" x14ac:dyDescent="0.25">
      <c r="A11" s="157">
        <v>42430</v>
      </c>
      <c r="B11" s="162">
        <v>899</v>
      </c>
      <c r="C11" s="159">
        <v>6809</v>
      </c>
      <c r="D11" s="159">
        <v>3009.7950000000001</v>
      </c>
      <c r="E11" s="163">
        <v>6195</v>
      </c>
      <c r="F11" s="162">
        <v>15</v>
      </c>
      <c r="G11" s="159">
        <v>3240</v>
      </c>
      <c r="H11" s="159">
        <v>574600000</v>
      </c>
      <c r="I11" s="163">
        <v>4400</v>
      </c>
      <c r="J11" s="162">
        <v>7</v>
      </c>
      <c r="K11" s="159">
        <v>9001</v>
      </c>
      <c r="L11" s="159">
        <v>11801400</v>
      </c>
      <c r="M11" s="163">
        <v>6002</v>
      </c>
      <c r="N11" s="65"/>
      <c r="O11" s="157">
        <v>42430</v>
      </c>
      <c r="P11" s="162">
        <v>0</v>
      </c>
      <c r="Q11" s="159">
        <v>0</v>
      </c>
      <c r="R11" s="159">
        <v>0</v>
      </c>
      <c r="S11" s="163">
        <v>9</v>
      </c>
      <c r="T11" s="162">
        <v>4</v>
      </c>
      <c r="U11" s="159">
        <v>8001</v>
      </c>
      <c r="V11" s="159">
        <v>35804000</v>
      </c>
      <c r="W11" s="163">
        <v>13005</v>
      </c>
      <c r="X11" s="158">
        <v>0</v>
      </c>
      <c r="Y11" s="159">
        <v>0</v>
      </c>
      <c r="Z11" s="160">
        <v>0</v>
      </c>
      <c r="AA11" s="161">
        <v>0</v>
      </c>
    </row>
    <row r="12" spans="1:27" x14ac:dyDescent="0.25">
      <c r="A12" s="157">
        <v>42461</v>
      </c>
      <c r="B12" s="162">
        <v>528</v>
      </c>
      <c r="C12" s="159">
        <v>3372</v>
      </c>
      <c r="D12" s="159">
        <v>1511.2750000000001</v>
      </c>
      <c r="E12" s="163">
        <v>7440</v>
      </c>
      <c r="F12" s="162">
        <v>5</v>
      </c>
      <c r="G12" s="159">
        <v>2002</v>
      </c>
      <c r="H12" s="159">
        <v>370348000</v>
      </c>
      <c r="I12" s="163">
        <v>4402</v>
      </c>
      <c r="J12" s="162">
        <v>12</v>
      </c>
      <c r="K12" s="159">
        <v>3203</v>
      </c>
      <c r="L12" s="159">
        <v>4274050</v>
      </c>
      <c r="M12" s="163">
        <v>5202</v>
      </c>
      <c r="N12" s="65"/>
      <c r="O12" s="157">
        <v>42461</v>
      </c>
      <c r="P12" s="162">
        <v>0</v>
      </c>
      <c r="Q12" s="159">
        <v>0</v>
      </c>
      <c r="R12" s="159">
        <v>0</v>
      </c>
      <c r="S12" s="163">
        <v>9</v>
      </c>
      <c r="T12" s="162">
        <v>3</v>
      </c>
      <c r="U12" s="159">
        <v>5000</v>
      </c>
      <c r="V12" s="159">
        <v>19800000</v>
      </c>
      <c r="W12" s="163">
        <v>15005</v>
      </c>
      <c r="X12" s="158">
        <v>0</v>
      </c>
      <c r="Y12" s="159">
        <v>0</v>
      </c>
      <c r="Z12" s="160">
        <v>0</v>
      </c>
      <c r="AA12" s="161">
        <v>0</v>
      </c>
    </row>
    <row r="13" spans="1:27" x14ac:dyDescent="0.25">
      <c r="A13" s="157">
        <v>42491</v>
      </c>
      <c r="B13" s="162">
        <v>763</v>
      </c>
      <c r="C13" s="159">
        <v>6137</v>
      </c>
      <c r="D13" s="159">
        <v>2765.55</v>
      </c>
      <c r="E13" s="163">
        <v>8928</v>
      </c>
      <c r="F13" s="162">
        <v>10</v>
      </c>
      <c r="G13" s="159">
        <v>2052</v>
      </c>
      <c r="H13" s="159">
        <v>370808000</v>
      </c>
      <c r="I13" s="163">
        <v>4450</v>
      </c>
      <c r="J13" s="162">
        <v>12</v>
      </c>
      <c r="K13" s="159">
        <v>5205</v>
      </c>
      <c r="L13" s="159">
        <v>6275550</v>
      </c>
      <c r="M13" s="163">
        <v>10208</v>
      </c>
      <c r="N13" s="65"/>
      <c r="O13" s="157">
        <v>42491</v>
      </c>
      <c r="P13" s="162">
        <v>0</v>
      </c>
      <c r="Q13" s="159">
        <v>0</v>
      </c>
      <c r="R13" s="159">
        <v>0</v>
      </c>
      <c r="S13" s="163">
        <v>9</v>
      </c>
      <c r="T13" s="162">
        <v>1</v>
      </c>
      <c r="U13" s="159">
        <v>1</v>
      </c>
      <c r="V13" s="159">
        <v>4000</v>
      </c>
      <c r="W13" s="163">
        <v>15006</v>
      </c>
      <c r="X13" s="158">
        <v>0</v>
      </c>
      <c r="Y13" s="159">
        <v>0</v>
      </c>
      <c r="Z13" s="160">
        <v>0</v>
      </c>
      <c r="AA13" s="161">
        <v>0</v>
      </c>
    </row>
    <row r="14" spans="1:27" x14ac:dyDescent="0.25">
      <c r="A14" s="157">
        <v>42522</v>
      </c>
      <c r="B14" s="162">
        <v>854</v>
      </c>
      <c r="C14" s="159">
        <v>8462</v>
      </c>
      <c r="D14" s="159">
        <v>3832.875</v>
      </c>
      <c r="E14" s="163">
        <v>5275</v>
      </c>
      <c r="F14" s="162">
        <v>24</v>
      </c>
      <c r="G14" s="159">
        <v>5937</v>
      </c>
      <c r="H14" s="159">
        <v>1110273000</v>
      </c>
      <c r="I14" s="163">
        <v>2675</v>
      </c>
      <c r="J14" s="162">
        <v>12</v>
      </c>
      <c r="K14" s="159">
        <v>2511</v>
      </c>
      <c r="L14" s="159">
        <v>3013750</v>
      </c>
      <c r="M14" s="163">
        <v>5011</v>
      </c>
      <c r="N14" s="65"/>
      <c r="O14" s="157">
        <v>42522</v>
      </c>
      <c r="P14" s="162">
        <v>0</v>
      </c>
      <c r="Q14" s="159">
        <v>0</v>
      </c>
      <c r="R14" s="159">
        <v>0</v>
      </c>
      <c r="S14" s="163">
        <v>0</v>
      </c>
      <c r="T14" s="162">
        <v>6</v>
      </c>
      <c r="U14" s="159">
        <v>4002</v>
      </c>
      <c r="V14" s="159">
        <v>17008600</v>
      </c>
      <c r="W14" s="163">
        <v>2003</v>
      </c>
      <c r="X14" s="158">
        <v>1</v>
      </c>
      <c r="Y14" s="159">
        <v>5000</v>
      </c>
      <c r="Z14" s="160">
        <v>18000000</v>
      </c>
      <c r="AA14" s="161">
        <v>5000</v>
      </c>
    </row>
    <row r="15" spans="1:27" x14ac:dyDescent="0.25">
      <c r="A15" s="157">
        <v>42552</v>
      </c>
      <c r="B15" s="162">
        <v>673</v>
      </c>
      <c r="C15" s="159">
        <v>5195</v>
      </c>
      <c r="D15" s="159">
        <v>2381.7449999999999</v>
      </c>
      <c r="E15" s="163">
        <v>6085</v>
      </c>
      <c r="F15" s="162">
        <v>0</v>
      </c>
      <c r="G15" s="159">
        <v>0</v>
      </c>
      <c r="H15" s="159">
        <v>0</v>
      </c>
      <c r="I15" s="163">
        <v>2675</v>
      </c>
      <c r="J15" s="162">
        <v>0</v>
      </c>
      <c r="K15" s="159">
        <v>0</v>
      </c>
      <c r="L15" s="159">
        <v>0</v>
      </c>
      <c r="M15" s="163">
        <v>5011</v>
      </c>
      <c r="N15" s="99"/>
      <c r="O15" s="157">
        <v>42552</v>
      </c>
      <c r="P15" s="162">
        <v>0</v>
      </c>
      <c r="Q15" s="159">
        <v>0</v>
      </c>
      <c r="R15" s="159">
        <v>0</v>
      </c>
      <c r="S15" s="163">
        <v>0</v>
      </c>
      <c r="T15" s="162">
        <v>0</v>
      </c>
      <c r="U15" s="159">
        <v>0</v>
      </c>
      <c r="V15" s="159">
        <v>0</v>
      </c>
      <c r="W15" s="163">
        <v>2003</v>
      </c>
      <c r="X15" s="158">
        <v>0</v>
      </c>
      <c r="Y15" s="159">
        <v>0</v>
      </c>
      <c r="Z15" s="160">
        <v>0</v>
      </c>
      <c r="AA15" s="161">
        <v>5000</v>
      </c>
    </row>
    <row r="16" spans="1:27" x14ac:dyDescent="0.25">
      <c r="A16" s="157">
        <v>42583</v>
      </c>
      <c r="B16" s="162">
        <v>526</v>
      </c>
      <c r="C16" s="159">
        <v>2271</v>
      </c>
      <c r="D16" s="159">
        <v>1072.6400000000001</v>
      </c>
      <c r="E16" s="163">
        <v>6794</v>
      </c>
      <c r="F16" s="162">
        <v>6</v>
      </c>
      <c r="G16" s="159">
        <v>500</v>
      </c>
      <c r="H16" s="159">
        <v>98500000</v>
      </c>
      <c r="I16" s="163">
        <v>3155</v>
      </c>
      <c r="J16" s="162">
        <v>6</v>
      </c>
      <c r="K16" s="159">
        <v>45000</v>
      </c>
      <c r="L16" s="159">
        <v>52500000</v>
      </c>
      <c r="M16" s="163">
        <v>50011</v>
      </c>
      <c r="N16" s="99"/>
      <c r="O16" s="157">
        <v>42583</v>
      </c>
      <c r="P16" s="162">
        <v>0</v>
      </c>
      <c r="Q16" s="159">
        <v>0</v>
      </c>
      <c r="R16" s="159">
        <v>0</v>
      </c>
      <c r="S16" s="163">
        <v>0</v>
      </c>
      <c r="T16" s="162">
        <v>20</v>
      </c>
      <c r="U16" s="159">
        <v>8732</v>
      </c>
      <c r="V16" s="159">
        <v>40118400</v>
      </c>
      <c r="W16" s="163">
        <v>10674</v>
      </c>
      <c r="X16" s="158">
        <v>0</v>
      </c>
      <c r="Y16" s="159">
        <v>0</v>
      </c>
      <c r="Z16" s="160">
        <v>0</v>
      </c>
      <c r="AA16" s="161">
        <v>5000</v>
      </c>
    </row>
    <row r="17" spans="1:27" x14ac:dyDescent="0.25">
      <c r="A17" s="157">
        <v>42614</v>
      </c>
      <c r="B17" s="162">
        <v>611</v>
      </c>
      <c r="C17" s="159">
        <v>3059</v>
      </c>
      <c r="D17" s="159">
        <v>1433.375</v>
      </c>
      <c r="E17" s="163">
        <v>2956</v>
      </c>
      <c r="F17" s="162">
        <v>19</v>
      </c>
      <c r="G17" s="159">
        <v>5613</v>
      </c>
      <c r="H17" s="159">
        <v>1106892000</v>
      </c>
      <c r="I17" s="163">
        <v>4085</v>
      </c>
      <c r="J17" s="162">
        <v>0</v>
      </c>
      <c r="K17" s="159">
        <v>0</v>
      </c>
      <c r="L17" s="159">
        <v>0</v>
      </c>
      <c r="M17" s="163">
        <v>40002</v>
      </c>
      <c r="N17" s="85"/>
      <c r="O17" s="157">
        <v>42614</v>
      </c>
      <c r="P17" s="162">
        <v>3</v>
      </c>
      <c r="Q17" s="159">
        <v>20</v>
      </c>
      <c r="R17" s="159">
        <v>200000</v>
      </c>
      <c r="S17" s="163">
        <v>0</v>
      </c>
      <c r="T17" s="162">
        <v>11</v>
      </c>
      <c r="U17" s="159">
        <v>6305</v>
      </c>
      <c r="V17" s="159">
        <v>28403000</v>
      </c>
      <c r="W17" s="163">
        <v>14795</v>
      </c>
      <c r="X17" s="158">
        <v>0</v>
      </c>
      <c r="Y17" s="159">
        <v>0</v>
      </c>
      <c r="Z17" s="160">
        <v>0</v>
      </c>
      <c r="AA17" s="161">
        <v>0</v>
      </c>
    </row>
    <row r="18" spans="1:27" x14ac:dyDescent="0.25">
      <c r="A18" s="157">
        <v>42644</v>
      </c>
      <c r="B18" s="162">
        <v>453</v>
      </c>
      <c r="C18" s="159">
        <v>3391</v>
      </c>
      <c r="D18" s="159">
        <v>1510.3150000000001</v>
      </c>
      <c r="E18" s="163">
        <v>5865</v>
      </c>
      <c r="F18" s="162">
        <v>0</v>
      </c>
      <c r="G18" s="159">
        <v>0</v>
      </c>
      <c r="H18" s="159">
        <v>0</v>
      </c>
      <c r="I18" s="163">
        <v>4085</v>
      </c>
      <c r="J18" s="162">
        <v>15</v>
      </c>
      <c r="K18" s="159">
        <v>52850</v>
      </c>
      <c r="L18" s="159">
        <v>61490000</v>
      </c>
      <c r="M18" s="163">
        <v>12852</v>
      </c>
      <c r="N18" s="85"/>
      <c r="O18" s="157">
        <v>42644</v>
      </c>
      <c r="P18" s="162">
        <v>0</v>
      </c>
      <c r="Q18" s="159">
        <v>0</v>
      </c>
      <c r="R18" s="159">
        <v>0</v>
      </c>
      <c r="S18" s="163">
        <v>0</v>
      </c>
      <c r="T18" s="162">
        <v>11</v>
      </c>
      <c r="U18" s="159">
        <v>6305</v>
      </c>
      <c r="V18" s="159">
        <v>26717600</v>
      </c>
      <c r="W18" s="163">
        <v>21100</v>
      </c>
      <c r="X18" s="158">
        <v>0</v>
      </c>
      <c r="Y18" s="159">
        <v>0</v>
      </c>
      <c r="Z18" s="160">
        <v>0</v>
      </c>
      <c r="AA18" s="161">
        <v>0</v>
      </c>
    </row>
    <row r="19" spans="1:27" x14ac:dyDescent="0.25">
      <c r="A19" s="157">
        <v>42675</v>
      </c>
      <c r="B19" s="162">
        <v>1118</v>
      </c>
      <c r="C19" s="159">
        <v>4612</v>
      </c>
      <c r="D19" s="159">
        <v>2097.335</v>
      </c>
      <c r="E19" s="163">
        <v>7817</v>
      </c>
      <c r="F19" s="162">
        <v>3</v>
      </c>
      <c r="G19" s="159">
        <v>80</v>
      </c>
      <c r="H19" s="159">
        <v>16600000</v>
      </c>
      <c r="I19" s="163">
        <v>4165</v>
      </c>
      <c r="J19" s="162">
        <v>1</v>
      </c>
      <c r="K19" s="159">
        <v>500</v>
      </c>
      <c r="L19" s="159">
        <v>650000</v>
      </c>
      <c r="M19" s="163">
        <v>13352</v>
      </c>
      <c r="N19" s="85"/>
      <c r="O19" s="157">
        <v>42675</v>
      </c>
      <c r="P19" s="162">
        <v>3</v>
      </c>
      <c r="Q19" s="159">
        <v>1028</v>
      </c>
      <c r="R19" s="159">
        <v>11340800</v>
      </c>
      <c r="S19" s="163">
        <v>1028</v>
      </c>
      <c r="T19" s="162">
        <v>35</v>
      </c>
      <c r="U19" s="159">
        <v>10122</v>
      </c>
      <c r="V19" s="159">
        <v>50010000</v>
      </c>
      <c r="W19" s="163">
        <v>31222</v>
      </c>
      <c r="X19" s="158">
        <v>0</v>
      </c>
      <c r="Y19" s="159">
        <v>0</v>
      </c>
      <c r="Z19" s="160">
        <v>0</v>
      </c>
      <c r="AA19" s="161">
        <v>0</v>
      </c>
    </row>
    <row r="20" spans="1:27" x14ac:dyDescent="0.25">
      <c r="A20" s="157">
        <v>42705</v>
      </c>
      <c r="B20" s="162">
        <v>401</v>
      </c>
      <c r="C20" s="159">
        <v>2437</v>
      </c>
      <c r="D20" s="159">
        <v>1104.8399999999999</v>
      </c>
      <c r="E20" s="163">
        <v>4814</v>
      </c>
      <c r="F20" s="162">
        <v>3</v>
      </c>
      <c r="G20" s="159">
        <v>1570</v>
      </c>
      <c r="H20" s="159">
        <v>299500000</v>
      </c>
      <c r="I20" s="163">
        <v>85</v>
      </c>
      <c r="J20" s="162">
        <v>6</v>
      </c>
      <c r="K20" s="159">
        <v>2250</v>
      </c>
      <c r="L20" s="159">
        <v>2825000</v>
      </c>
      <c r="M20" s="163">
        <v>5100</v>
      </c>
      <c r="N20" s="99"/>
      <c r="O20" s="157">
        <v>42705</v>
      </c>
      <c r="P20" s="162">
        <v>0</v>
      </c>
      <c r="Q20" s="159">
        <v>0</v>
      </c>
      <c r="R20" s="159">
        <v>0</v>
      </c>
      <c r="S20" s="163">
        <v>1000</v>
      </c>
      <c r="T20" s="162">
        <v>8</v>
      </c>
      <c r="U20" s="159">
        <v>5061</v>
      </c>
      <c r="V20" s="159">
        <v>32166000</v>
      </c>
      <c r="W20" s="163">
        <v>21549</v>
      </c>
      <c r="X20" s="162">
        <v>0</v>
      </c>
      <c r="Y20" s="159">
        <v>0</v>
      </c>
      <c r="Z20" s="159">
        <v>0</v>
      </c>
      <c r="AA20" s="163">
        <v>0</v>
      </c>
    </row>
    <row r="21" spans="1:27" x14ac:dyDescent="0.25">
      <c r="A21" s="157">
        <v>42736</v>
      </c>
      <c r="B21" s="162">
        <v>549</v>
      </c>
      <c r="C21" s="159">
        <v>3812</v>
      </c>
      <c r="D21" s="159">
        <v>1747.7</v>
      </c>
      <c r="E21" s="163">
        <v>7140</v>
      </c>
      <c r="F21" s="162">
        <v>12</v>
      </c>
      <c r="G21" s="159">
        <v>8090</v>
      </c>
      <c r="H21" s="159">
        <v>1583670000</v>
      </c>
      <c r="I21" s="163">
        <v>8055</v>
      </c>
      <c r="J21" s="162">
        <v>11</v>
      </c>
      <c r="K21" s="159">
        <v>13000</v>
      </c>
      <c r="L21" s="159">
        <v>17062500</v>
      </c>
      <c r="M21" s="163">
        <v>17600</v>
      </c>
      <c r="N21" s="85"/>
      <c r="O21" s="157">
        <v>42736</v>
      </c>
      <c r="P21" s="162">
        <v>0</v>
      </c>
      <c r="Q21" s="159">
        <v>0</v>
      </c>
      <c r="R21" s="159">
        <v>0</v>
      </c>
      <c r="S21" s="163">
        <v>1000</v>
      </c>
      <c r="T21" s="162">
        <v>3</v>
      </c>
      <c r="U21" s="159">
        <v>1061</v>
      </c>
      <c r="V21" s="159">
        <v>5905000</v>
      </c>
      <c r="W21" s="163">
        <v>22549</v>
      </c>
      <c r="X21" s="162">
        <v>0</v>
      </c>
      <c r="Y21" s="159">
        <v>0</v>
      </c>
      <c r="Z21" s="159">
        <v>0</v>
      </c>
      <c r="AA21" s="163">
        <v>0</v>
      </c>
    </row>
    <row r="22" spans="1:27" x14ac:dyDescent="0.25">
      <c r="A22" s="157">
        <v>42767</v>
      </c>
      <c r="B22" s="162">
        <v>356</v>
      </c>
      <c r="C22" s="159">
        <v>4685</v>
      </c>
      <c r="D22" s="159">
        <v>2259.54</v>
      </c>
      <c r="E22" s="163">
        <v>10244</v>
      </c>
      <c r="F22" s="162">
        <v>7</v>
      </c>
      <c r="G22" s="159">
        <v>3870</v>
      </c>
      <c r="H22" s="159">
        <v>751225000</v>
      </c>
      <c r="I22" s="163">
        <v>10925</v>
      </c>
      <c r="J22" s="162">
        <v>0</v>
      </c>
      <c r="K22" s="159">
        <v>0</v>
      </c>
      <c r="L22" s="159">
        <v>0</v>
      </c>
      <c r="M22" s="163">
        <v>17600</v>
      </c>
      <c r="N22" s="85"/>
      <c r="O22" s="157">
        <v>42767</v>
      </c>
      <c r="P22" s="162">
        <v>0</v>
      </c>
      <c r="Q22" s="159">
        <v>0</v>
      </c>
      <c r="R22" s="159">
        <v>0</v>
      </c>
      <c r="S22" s="163">
        <v>1000</v>
      </c>
      <c r="T22" s="162">
        <v>15</v>
      </c>
      <c r="U22" s="159">
        <v>915</v>
      </c>
      <c r="V22" s="159">
        <v>5758400</v>
      </c>
      <c r="W22" s="163">
        <v>23464</v>
      </c>
      <c r="X22" s="162">
        <v>0</v>
      </c>
      <c r="Y22" s="159">
        <v>0</v>
      </c>
      <c r="Z22" s="159">
        <v>0</v>
      </c>
      <c r="AA22" s="163">
        <v>0</v>
      </c>
    </row>
    <row r="23" spans="1:27" x14ac:dyDescent="0.25">
      <c r="A23" s="157">
        <v>42795</v>
      </c>
      <c r="B23" s="162">
        <v>394</v>
      </c>
      <c r="C23" s="159">
        <v>2370</v>
      </c>
      <c r="D23" s="159">
        <v>1136.405</v>
      </c>
      <c r="E23" s="163">
        <v>5007</v>
      </c>
      <c r="F23" s="162">
        <v>2</v>
      </c>
      <c r="G23" s="159">
        <v>1000</v>
      </c>
      <c r="H23" s="159">
        <v>190500000</v>
      </c>
      <c r="I23" s="163">
        <v>10900</v>
      </c>
      <c r="J23" s="162">
        <v>0</v>
      </c>
      <c r="K23" s="159">
        <v>0</v>
      </c>
      <c r="L23" s="159">
        <v>0</v>
      </c>
      <c r="M23" s="163">
        <v>1000</v>
      </c>
      <c r="N23" s="65"/>
      <c r="O23" s="157">
        <v>42795</v>
      </c>
      <c r="P23" s="162">
        <v>0</v>
      </c>
      <c r="Q23" s="159">
        <v>0</v>
      </c>
      <c r="R23" s="159">
        <v>0</v>
      </c>
      <c r="S23" s="163">
        <v>0</v>
      </c>
      <c r="T23" s="162">
        <v>3</v>
      </c>
      <c r="U23" s="159">
        <v>2061</v>
      </c>
      <c r="V23" s="159">
        <v>11263600</v>
      </c>
      <c r="W23" s="163">
        <v>3816</v>
      </c>
      <c r="X23" s="162">
        <v>0</v>
      </c>
      <c r="Y23" s="159">
        <v>0</v>
      </c>
      <c r="Z23" s="159">
        <v>0</v>
      </c>
      <c r="AA23" s="163">
        <v>0</v>
      </c>
    </row>
    <row r="24" spans="1:27" x14ac:dyDescent="0.25">
      <c r="A24" s="157">
        <v>42826</v>
      </c>
      <c r="B24" s="162">
        <v>196</v>
      </c>
      <c r="C24" s="159">
        <v>1051</v>
      </c>
      <c r="D24" s="159">
        <v>493.11500000000001</v>
      </c>
      <c r="E24" s="163">
        <v>5699</v>
      </c>
      <c r="F24" s="162">
        <v>1</v>
      </c>
      <c r="G24" s="159">
        <v>500</v>
      </c>
      <c r="H24" s="159">
        <v>98500000</v>
      </c>
      <c r="I24" s="163">
        <v>11400</v>
      </c>
      <c r="J24" s="162">
        <v>0</v>
      </c>
      <c r="K24" s="159">
        <v>0</v>
      </c>
      <c r="L24" s="159">
        <v>0</v>
      </c>
      <c r="M24" s="163">
        <v>1000</v>
      </c>
      <c r="N24" s="65"/>
      <c r="O24" s="157">
        <v>42826</v>
      </c>
      <c r="P24" s="162">
        <v>0</v>
      </c>
      <c r="Q24" s="159">
        <v>0</v>
      </c>
      <c r="R24" s="159">
        <v>0</v>
      </c>
      <c r="S24" s="163">
        <v>0</v>
      </c>
      <c r="T24" s="162">
        <v>0</v>
      </c>
      <c r="U24" s="159">
        <v>0</v>
      </c>
      <c r="V24" s="159">
        <v>0</v>
      </c>
      <c r="W24" s="163">
        <v>3816</v>
      </c>
      <c r="X24" s="162">
        <v>0</v>
      </c>
      <c r="Y24" s="159">
        <v>0</v>
      </c>
      <c r="Z24" s="159">
        <v>0</v>
      </c>
      <c r="AA24" s="163">
        <v>0</v>
      </c>
    </row>
    <row r="25" spans="1:27" x14ac:dyDescent="0.25">
      <c r="A25" s="157">
        <v>42856</v>
      </c>
      <c r="B25" s="162">
        <v>462</v>
      </c>
      <c r="C25" s="159">
        <v>3879</v>
      </c>
      <c r="D25" s="159">
        <v>1908.4749999999999</v>
      </c>
      <c r="E25" s="163">
        <v>8025</v>
      </c>
      <c r="F25" s="162">
        <v>6</v>
      </c>
      <c r="G25" s="159">
        <v>9850</v>
      </c>
      <c r="H25" s="159">
        <v>1896175000</v>
      </c>
      <c r="I25" s="163">
        <v>5920</v>
      </c>
      <c r="J25" s="162">
        <v>0</v>
      </c>
      <c r="K25" s="159">
        <v>0</v>
      </c>
      <c r="L25" s="159">
        <v>0</v>
      </c>
      <c r="M25" s="163">
        <v>1000</v>
      </c>
      <c r="N25" s="65"/>
      <c r="O25" s="157">
        <v>42856</v>
      </c>
      <c r="P25" s="162">
        <v>0</v>
      </c>
      <c r="Q25" s="159">
        <v>0</v>
      </c>
      <c r="R25" s="159">
        <v>0</v>
      </c>
      <c r="S25" s="163">
        <v>0</v>
      </c>
      <c r="T25" s="162">
        <v>2</v>
      </c>
      <c r="U25" s="159">
        <v>3000</v>
      </c>
      <c r="V25" s="159">
        <v>15600000</v>
      </c>
      <c r="W25" s="163">
        <v>6216</v>
      </c>
      <c r="X25" s="162">
        <v>0</v>
      </c>
      <c r="Y25" s="159">
        <v>0</v>
      </c>
      <c r="Z25" s="159">
        <v>0</v>
      </c>
      <c r="AA25" s="163">
        <v>0</v>
      </c>
    </row>
    <row r="26" spans="1:27" x14ac:dyDescent="0.25">
      <c r="A26" s="157">
        <v>42887</v>
      </c>
      <c r="B26" s="162">
        <v>293</v>
      </c>
      <c r="C26" s="159">
        <v>2969</v>
      </c>
      <c r="D26" s="159">
        <v>1465.8</v>
      </c>
      <c r="E26" s="163">
        <v>1908</v>
      </c>
      <c r="F26" s="162">
        <v>7</v>
      </c>
      <c r="G26" s="159">
        <v>1006</v>
      </c>
      <c r="H26" s="159">
        <v>188635000</v>
      </c>
      <c r="I26" s="163">
        <v>2006</v>
      </c>
      <c r="J26" s="162">
        <v>0</v>
      </c>
      <c r="K26" s="159">
        <v>0</v>
      </c>
      <c r="L26" s="159">
        <v>0</v>
      </c>
      <c r="M26" s="163">
        <v>0</v>
      </c>
      <c r="N26" s="65"/>
      <c r="O26" s="157">
        <v>42887</v>
      </c>
      <c r="P26" s="162">
        <v>0</v>
      </c>
      <c r="Q26" s="159">
        <v>0</v>
      </c>
      <c r="R26" s="159">
        <v>0</v>
      </c>
      <c r="S26" s="163">
        <v>0</v>
      </c>
      <c r="T26" s="162">
        <v>0</v>
      </c>
      <c r="U26" s="159">
        <v>0</v>
      </c>
      <c r="V26" s="159">
        <v>0</v>
      </c>
      <c r="W26" s="163">
        <v>0</v>
      </c>
      <c r="X26" s="162">
        <v>3</v>
      </c>
      <c r="Y26" s="159">
        <v>750</v>
      </c>
      <c r="Z26" s="159">
        <v>3650000</v>
      </c>
      <c r="AA26" s="163">
        <v>750</v>
      </c>
    </row>
    <row r="27" spans="1:27" x14ac:dyDescent="0.25">
      <c r="A27" s="157">
        <v>42917</v>
      </c>
      <c r="B27" s="162">
        <v>136</v>
      </c>
      <c r="C27" s="159">
        <v>1752</v>
      </c>
      <c r="D27" s="159">
        <v>895.70500000000004</v>
      </c>
      <c r="E27" s="163">
        <v>3430</v>
      </c>
      <c r="F27" s="162">
        <v>7</v>
      </c>
      <c r="G27" s="159">
        <v>1755</v>
      </c>
      <c r="H27" s="159">
        <v>314925000</v>
      </c>
      <c r="I27" s="163">
        <v>3761</v>
      </c>
      <c r="J27" s="162">
        <v>11</v>
      </c>
      <c r="K27" s="159">
        <v>146250</v>
      </c>
      <c r="L27" s="159">
        <v>215150000</v>
      </c>
      <c r="M27" s="163">
        <v>116250</v>
      </c>
      <c r="N27" s="99"/>
      <c r="O27" s="157">
        <v>42917</v>
      </c>
      <c r="P27" s="162">
        <v>0</v>
      </c>
      <c r="Q27" s="159">
        <v>0</v>
      </c>
      <c r="R27" s="159">
        <v>0</v>
      </c>
      <c r="S27" s="163">
        <v>0</v>
      </c>
      <c r="T27" s="162">
        <v>0</v>
      </c>
      <c r="U27" s="159">
        <v>0</v>
      </c>
      <c r="V27" s="159">
        <v>0</v>
      </c>
      <c r="W27" s="163">
        <v>0</v>
      </c>
      <c r="X27" s="162">
        <v>2</v>
      </c>
      <c r="Y27" s="159">
        <v>500</v>
      </c>
      <c r="Z27" s="159">
        <v>2450000</v>
      </c>
      <c r="AA27" s="163">
        <v>750</v>
      </c>
    </row>
    <row r="28" spans="1:27" x14ac:dyDescent="0.25">
      <c r="A28" s="157">
        <v>42948</v>
      </c>
      <c r="B28" s="162">
        <v>200</v>
      </c>
      <c r="C28" s="159">
        <v>957</v>
      </c>
      <c r="D28" s="159">
        <v>479.935</v>
      </c>
      <c r="E28" s="163">
        <v>3858</v>
      </c>
      <c r="F28" s="162">
        <v>11</v>
      </c>
      <c r="G28" s="159">
        <v>4030</v>
      </c>
      <c r="H28" s="159">
        <v>738470000</v>
      </c>
      <c r="I28" s="163">
        <v>7790</v>
      </c>
      <c r="J28" s="162">
        <v>1</v>
      </c>
      <c r="K28" s="159">
        <v>10000</v>
      </c>
      <c r="L28" s="159">
        <v>15500000</v>
      </c>
      <c r="M28" s="163">
        <v>106250</v>
      </c>
      <c r="N28" s="99"/>
      <c r="O28" s="157">
        <v>42948</v>
      </c>
      <c r="P28" s="162">
        <v>0</v>
      </c>
      <c r="Q28" s="159">
        <v>0</v>
      </c>
      <c r="R28" s="159">
        <v>0</v>
      </c>
      <c r="S28" s="163">
        <v>0</v>
      </c>
      <c r="T28" s="162">
        <v>0</v>
      </c>
      <c r="U28" s="159">
        <v>0</v>
      </c>
      <c r="V28" s="159">
        <v>0</v>
      </c>
      <c r="W28" s="163">
        <v>0</v>
      </c>
      <c r="X28" s="162">
        <v>3</v>
      </c>
      <c r="Y28" s="159">
        <v>10000</v>
      </c>
      <c r="Z28" s="159">
        <v>48000000</v>
      </c>
      <c r="AA28" s="163">
        <v>10750</v>
      </c>
    </row>
    <row r="29" spans="1:27" x14ac:dyDescent="0.25">
      <c r="A29" s="157">
        <v>42979</v>
      </c>
      <c r="B29" s="162">
        <v>122</v>
      </c>
      <c r="C29" s="159">
        <v>407</v>
      </c>
      <c r="D29" s="159">
        <v>202.04499999999999</v>
      </c>
      <c r="E29" s="163">
        <v>1055</v>
      </c>
      <c r="F29" s="162">
        <v>10</v>
      </c>
      <c r="G29" s="159">
        <v>2032</v>
      </c>
      <c r="H29" s="159">
        <v>367210000</v>
      </c>
      <c r="I29" s="163">
        <v>5312</v>
      </c>
      <c r="J29" s="162">
        <v>2</v>
      </c>
      <c r="K29" s="159">
        <v>15001</v>
      </c>
      <c r="L29" s="159">
        <v>23251500</v>
      </c>
      <c r="M29" s="163">
        <v>0</v>
      </c>
      <c r="N29" s="85"/>
      <c r="O29" s="157">
        <v>42979</v>
      </c>
      <c r="P29" s="162">
        <v>0</v>
      </c>
      <c r="Q29" s="159">
        <v>0</v>
      </c>
      <c r="R29" s="159">
        <v>0</v>
      </c>
      <c r="S29" s="163">
        <v>0</v>
      </c>
      <c r="T29" s="162">
        <v>0</v>
      </c>
      <c r="U29" s="159">
        <v>0</v>
      </c>
      <c r="V29" s="159">
        <v>0</v>
      </c>
      <c r="W29" s="163">
        <v>0</v>
      </c>
      <c r="X29" s="162">
        <v>1</v>
      </c>
      <c r="Y29" s="159">
        <v>2000</v>
      </c>
      <c r="Z29" s="159">
        <v>9200000</v>
      </c>
      <c r="AA29" s="163">
        <v>2000</v>
      </c>
    </row>
    <row r="30" spans="1:27" x14ac:dyDescent="0.25">
      <c r="A30" s="157">
        <v>43009</v>
      </c>
      <c r="B30" s="162">
        <v>145</v>
      </c>
      <c r="C30" s="159">
        <v>272</v>
      </c>
      <c r="D30" s="159">
        <v>135.27000000000001</v>
      </c>
      <c r="E30" s="163">
        <v>1154</v>
      </c>
      <c r="F30" s="162">
        <v>7</v>
      </c>
      <c r="G30" s="159">
        <v>3921</v>
      </c>
      <c r="H30" s="159">
        <v>723520000</v>
      </c>
      <c r="I30" s="163">
        <v>7233</v>
      </c>
      <c r="J30" s="162">
        <v>0</v>
      </c>
      <c r="K30" s="159">
        <v>0</v>
      </c>
      <c r="L30" s="159">
        <v>0</v>
      </c>
      <c r="M30" s="163">
        <v>0</v>
      </c>
      <c r="N30" s="85"/>
      <c r="O30" s="157">
        <v>43009</v>
      </c>
      <c r="P30" s="162">
        <v>4</v>
      </c>
      <c r="Q30" s="159">
        <v>7520</v>
      </c>
      <c r="R30" s="159">
        <v>66676000</v>
      </c>
      <c r="S30" s="163">
        <v>6500</v>
      </c>
      <c r="T30" s="162">
        <v>1</v>
      </c>
      <c r="U30" s="159">
        <v>50</v>
      </c>
      <c r="V30" s="159">
        <v>300000</v>
      </c>
      <c r="W30" s="163">
        <v>50</v>
      </c>
      <c r="X30" s="162">
        <v>0</v>
      </c>
      <c r="Y30" s="159">
        <v>0</v>
      </c>
      <c r="Z30" s="159">
        <v>0</v>
      </c>
      <c r="AA30" s="163">
        <v>2000</v>
      </c>
    </row>
    <row r="31" spans="1:27" x14ac:dyDescent="0.25">
      <c r="A31" s="157">
        <v>43040</v>
      </c>
      <c r="B31" s="162">
        <v>140</v>
      </c>
      <c r="C31" s="159">
        <v>279</v>
      </c>
      <c r="D31" s="159">
        <v>132.53</v>
      </c>
      <c r="E31" s="163">
        <v>1296</v>
      </c>
      <c r="F31" s="162">
        <v>6</v>
      </c>
      <c r="G31" s="159">
        <v>17300</v>
      </c>
      <c r="H31" s="159">
        <v>3338000000</v>
      </c>
      <c r="I31" s="163">
        <v>11153</v>
      </c>
      <c r="J31" s="162">
        <v>0</v>
      </c>
      <c r="K31" s="159">
        <v>0</v>
      </c>
      <c r="L31" s="159">
        <v>0</v>
      </c>
      <c r="M31" s="163">
        <v>0</v>
      </c>
      <c r="N31" s="85"/>
      <c r="O31" s="157">
        <v>43040</v>
      </c>
      <c r="P31" s="162">
        <v>0</v>
      </c>
      <c r="Q31" s="159">
        <v>0</v>
      </c>
      <c r="R31" s="159">
        <v>0</v>
      </c>
      <c r="S31" s="163">
        <v>6500</v>
      </c>
      <c r="T31" s="162">
        <v>0</v>
      </c>
      <c r="U31" s="159">
        <v>0</v>
      </c>
      <c r="V31" s="159">
        <v>0</v>
      </c>
      <c r="W31" s="163">
        <v>50</v>
      </c>
      <c r="X31" s="162">
        <v>0</v>
      </c>
      <c r="Y31" s="159">
        <v>0</v>
      </c>
      <c r="Z31" s="159">
        <v>0</v>
      </c>
      <c r="AA31" s="163">
        <v>2000</v>
      </c>
    </row>
    <row r="32" spans="1:27" ht="15.75" thickBot="1" x14ac:dyDescent="0.3">
      <c r="A32" s="164">
        <v>43070</v>
      </c>
      <c r="B32" s="165">
        <v>160</v>
      </c>
      <c r="C32" s="166">
        <v>252</v>
      </c>
      <c r="D32" s="166">
        <v>121.155</v>
      </c>
      <c r="E32" s="167">
        <v>292</v>
      </c>
      <c r="F32" s="165">
        <v>9</v>
      </c>
      <c r="G32" s="166">
        <v>40780</v>
      </c>
      <c r="H32" s="166">
        <v>7507870000</v>
      </c>
      <c r="I32" s="167">
        <v>44983</v>
      </c>
      <c r="J32" s="165">
        <v>0</v>
      </c>
      <c r="K32" s="166">
        <v>0</v>
      </c>
      <c r="L32" s="166">
        <v>0</v>
      </c>
      <c r="M32" s="167">
        <v>0</v>
      </c>
      <c r="N32" s="123"/>
      <c r="O32" s="164">
        <v>43070</v>
      </c>
      <c r="P32" s="165">
        <v>1</v>
      </c>
      <c r="Q32" s="166">
        <v>2980</v>
      </c>
      <c r="R32" s="166">
        <v>26224000</v>
      </c>
      <c r="S32" s="167">
        <v>0</v>
      </c>
      <c r="T32" s="165">
        <v>0</v>
      </c>
      <c r="U32" s="166">
        <v>0</v>
      </c>
      <c r="V32" s="166">
        <v>0</v>
      </c>
      <c r="W32" s="167">
        <v>0</v>
      </c>
      <c r="X32" s="165">
        <v>2</v>
      </c>
      <c r="Y32" s="166">
        <v>2000</v>
      </c>
      <c r="Z32" s="166">
        <v>9200000</v>
      </c>
      <c r="AA32" s="167">
        <v>2000</v>
      </c>
    </row>
    <row r="33" spans="1:27" x14ac:dyDescent="0.25">
      <c r="A33" s="65" t="s">
        <v>59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76"/>
      <c r="O33" s="65"/>
      <c r="P33" s="99"/>
      <c r="Q33" s="99"/>
      <c r="R33" s="99"/>
      <c r="S33" s="99"/>
      <c r="T33" s="99"/>
      <c r="U33" s="99"/>
      <c r="V33" s="99"/>
      <c r="W33" s="99"/>
      <c r="X33" s="169"/>
      <c r="Y33" s="173"/>
      <c r="Z33" s="169"/>
      <c r="AA33" s="169"/>
    </row>
    <row r="34" spans="1:27" ht="15.75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69"/>
      <c r="O34" s="173"/>
      <c r="P34" s="169"/>
      <c r="Q34" s="169"/>
      <c r="R34" s="65"/>
      <c r="S34" s="65"/>
      <c r="T34" s="65"/>
      <c r="U34" s="65"/>
      <c r="V34" s="65"/>
      <c r="W34" s="65"/>
      <c r="X34" s="65"/>
      <c r="Y34" s="65"/>
      <c r="Z34" s="65"/>
      <c r="AA34" s="65"/>
    </row>
    <row r="35" spans="1:27" ht="15.75" thickBot="1" x14ac:dyDescent="0.3">
      <c r="A35" s="151"/>
      <c r="B35" s="203" t="s">
        <v>35</v>
      </c>
      <c r="C35" s="204"/>
      <c r="D35" s="204"/>
      <c r="E35" s="205"/>
      <c r="F35" s="203" t="s">
        <v>87</v>
      </c>
      <c r="G35" s="204"/>
      <c r="H35" s="204"/>
      <c r="I35" s="205"/>
      <c r="J35" s="203" t="s">
        <v>97</v>
      </c>
      <c r="K35" s="204"/>
      <c r="L35" s="204"/>
      <c r="M35" s="205"/>
      <c r="N35" s="65"/>
      <c r="O35" s="151"/>
      <c r="P35" s="203" t="s">
        <v>38</v>
      </c>
      <c r="Q35" s="204"/>
      <c r="R35" s="204"/>
      <c r="S35" s="205"/>
      <c r="T35" s="85"/>
      <c r="U35" s="85"/>
      <c r="V35" s="85"/>
      <c r="W35" s="85"/>
      <c r="X35" s="85"/>
      <c r="Y35" s="85"/>
      <c r="Z35" s="65"/>
      <c r="AA35" s="65"/>
    </row>
    <row r="36" spans="1:27" ht="15.75" customHeight="1" thickBot="1" x14ac:dyDescent="0.3">
      <c r="A36" s="152"/>
      <c r="B36" s="218" t="s">
        <v>80</v>
      </c>
      <c r="C36" s="219" t="s">
        <v>81</v>
      </c>
      <c r="D36" s="220" t="s">
        <v>96</v>
      </c>
      <c r="E36" s="220" t="s">
        <v>83</v>
      </c>
      <c r="F36" s="218" t="s">
        <v>80</v>
      </c>
      <c r="G36" s="219" t="s">
        <v>81</v>
      </c>
      <c r="H36" s="220" t="s">
        <v>96</v>
      </c>
      <c r="I36" s="220" t="s">
        <v>83</v>
      </c>
      <c r="J36" s="218" t="s">
        <v>80</v>
      </c>
      <c r="K36" s="219" t="s">
        <v>81</v>
      </c>
      <c r="L36" s="220" t="s">
        <v>96</v>
      </c>
      <c r="M36" s="208" t="s">
        <v>83</v>
      </c>
      <c r="N36" s="172"/>
      <c r="O36" s="152"/>
      <c r="P36" s="218" t="s">
        <v>80</v>
      </c>
      <c r="Q36" s="219" t="s">
        <v>81</v>
      </c>
      <c r="R36" s="220" t="s">
        <v>96</v>
      </c>
      <c r="S36" s="221" t="s">
        <v>83</v>
      </c>
      <c r="T36" s="85"/>
      <c r="U36" s="85"/>
      <c r="V36" s="85"/>
      <c r="W36" s="85"/>
      <c r="X36" s="85"/>
      <c r="Y36" s="85"/>
      <c r="Z36" s="137"/>
      <c r="AA36" s="137"/>
    </row>
    <row r="37" spans="1:27" ht="15.75" thickBot="1" x14ac:dyDescent="0.3">
      <c r="A37" s="156"/>
      <c r="B37" s="211"/>
      <c r="C37" s="213"/>
      <c r="D37" s="207"/>
      <c r="E37" s="207"/>
      <c r="F37" s="211"/>
      <c r="G37" s="213"/>
      <c r="H37" s="207"/>
      <c r="I37" s="207"/>
      <c r="J37" s="211"/>
      <c r="K37" s="213"/>
      <c r="L37" s="207"/>
      <c r="M37" s="209"/>
      <c r="N37" s="141"/>
      <c r="O37" s="156"/>
      <c r="P37" s="211"/>
      <c r="Q37" s="213"/>
      <c r="R37" s="207"/>
      <c r="S37" s="209"/>
      <c r="T37" s="141"/>
      <c r="U37" s="85"/>
      <c r="V37" s="85"/>
      <c r="W37" s="85"/>
      <c r="X37" s="85"/>
      <c r="Y37" s="85"/>
      <c r="Z37" s="137"/>
      <c r="AA37" s="137"/>
    </row>
    <row r="38" spans="1:27" x14ac:dyDescent="0.25">
      <c r="A38" s="157">
        <v>42370</v>
      </c>
      <c r="B38" s="158">
        <v>3</v>
      </c>
      <c r="C38" s="159">
        <v>2001</v>
      </c>
      <c r="D38" s="160">
        <v>1800800</v>
      </c>
      <c r="E38" s="161">
        <v>21001</v>
      </c>
      <c r="F38" s="158">
        <v>2</v>
      </c>
      <c r="G38" s="159">
        <v>100</v>
      </c>
      <c r="H38" s="160">
        <v>410000</v>
      </c>
      <c r="I38" s="161">
        <v>10000</v>
      </c>
      <c r="J38" s="158">
        <v>0</v>
      </c>
      <c r="K38" s="159">
        <v>0</v>
      </c>
      <c r="L38" s="160">
        <v>0</v>
      </c>
      <c r="M38" s="161">
        <v>15</v>
      </c>
      <c r="N38" s="65"/>
      <c r="O38" s="157">
        <v>42370</v>
      </c>
      <c r="P38" s="177">
        <v>0</v>
      </c>
      <c r="Q38" s="178">
        <v>0</v>
      </c>
      <c r="R38" s="159">
        <v>0</v>
      </c>
      <c r="S38" s="179">
        <v>1</v>
      </c>
      <c r="T38" s="85"/>
      <c r="U38" s="85"/>
      <c r="V38" s="85"/>
      <c r="W38" s="85"/>
      <c r="X38" s="85"/>
      <c r="Y38" s="85"/>
      <c r="Z38" s="99"/>
      <c r="AA38" s="99"/>
    </row>
    <row r="39" spans="1:27" x14ac:dyDescent="0.25">
      <c r="A39" s="157">
        <v>42401</v>
      </c>
      <c r="B39" s="162">
        <v>5</v>
      </c>
      <c r="C39" s="159">
        <v>10003</v>
      </c>
      <c r="D39" s="159">
        <v>7502700</v>
      </c>
      <c r="E39" s="163">
        <v>31004</v>
      </c>
      <c r="F39" s="162">
        <v>39</v>
      </c>
      <c r="G39" s="159">
        <v>14729</v>
      </c>
      <c r="H39" s="159">
        <v>62749800</v>
      </c>
      <c r="I39" s="163">
        <v>23419</v>
      </c>
      <c r="J39" s="162">
        <v>0</v>
      </c>
      <c r="K39" s="159">
        <v>0</v>
      </c>
      <c r="L39" s="159">
        <v>0</v>
      </c>
      <c r="M39" s="163">
        <v>15</v>
      </c>
      <c r="N39" s="65"/>
      <c r="O39" s="157">
        <v>42401</v>
      </c>
      <c r="P39" s="162">
        <v>5</v>
      </c>
      <c r="Q39" s="180">
        <v>5</v>
      </c>
      <c r="R39" s="159">
        <v>92500</v>
      </c>
      <c r="S39" s="181">
        <v>6</v>
      </c>
      <c r="T39" s="85"/>
      <c r="U39" s="85"/>
      <c r="V39" s="85"/>
      <c r="W39" s="85"/>
      <c r="X39" s="85"/>
      <c r="Y39" s="85"/>
      <c r="Z39" s="65"/>
      <c r="AA39" s="65"/>
    </row>
    <row r="40" spans="1:27" x14ac:dyDescent="0.25">
      <c r="A40" s="157">
        <v>42430</v>
      </c>
      <c r="B40" s="162">
        <v>10</v>
      </c>
      <c r="C40" s="159">
        <v>14000</v>
      </c>
      <c r="D40" s="159">
        <v>18200000</v>
      </c>
      <c r="E40" s="163">
        <v>23003</v>
      </c>
      <c r="F40" s="162">
        <v>5</v>
      </c>
      <c r="G40" s="159">
        <v>5071</v>
      </c>
      <c r="H40" s="159">
        <v>20293400</v>
      </c>
      <c r="I40" s="163">
        <v>16970</v>
      </c>
      <c r="J40" s="162">
        <v>0</v>
      </c>
      <c r="K40" s="159">
        <v>0</v>
      </c>
      <c r="L40" s="159">
        <v>0</v>
      </c>
      <c r="M40" s="163">
        <v>0</v>
      </c>
      <c r="N40" s="65"/>
      <c r="O40" s="157">
        <v>42430</v>
      </c>
      <c r="P40" s="162">
        <v>0</v>
      </c>
      <c r="Q40" s="180">
        <v>0</v>
      </c>
      <c r="R40" s="159">
        <v>0</v>
      </c>
      <c r="S40" s="181">
        <v>5</v>
      </c>
      <c r="T40" s="85"/>
      <c r="U40" s="85"/>
      <c r="V40" s="85"/>
      <c r="W40" s="85"/>
      <c r="X40" s="65"/>
      <c r="Y40" s="65"/>
      <c r="Z40" s="65"/>
      <c r="AA40" s="65"/>
    </row>
    <row r="41" spans="1:27" x14ac:dyDescent="0.25">
      <c r="A41" s="157">
        <v>42461</v>
      </c>
      <c r="B41" s="162">
        <v>13</v>
      </c>
      <c r="C41" s="159">
        <v>11507</v>
      </c>
      <c r="D41" s="159">
        <v>16119200</v>
      </c>
      <c r="E41" s="163">
        <v>16002</v>
      </c>
      <c r="F41" s="162">
        <v>0</v>
      </c>
      <c r="G41" s="159">
        <v>0</v>
      </c>
      <c r="H41" s="159">
        <v>0</v>
      </c>
      <c r="I41" s="163">
        <v>16970</v>
      </c>
      <c r="J41" s="162">
        <v>0</v>
      </c>
      <c r="K41" s="159">
        <v>0</v>
      </c>
      <c r="L41" s="159">
        <v>0</v>
      </c>
      <c r="M41" s="163">
        <v>0</v>
      </c>
      <c r="N41" s="65"/>
      <c r="O41" s="157">
        <v>42461</v>
      </c>
      <c r="P41" s="162">
        <v>0</v>
      </c>
      <c r="Q41" s="180">
        <v>0</v>
      </c>
      <c r="R41" s="159">
        <v>0</v>
      </c>
      <c r="S41" s="181">
        <v>5</v>
      </c>
      <c r="T41" s="85"/>
      <c r="U41" s="85"/>
      <c r="V41" s="85"/>
      <c r="W41" s="85"/>
      <c r="X41" s="65"/>
      <c r="Y41" s="65"/>
      <c r="Z41" s="65"/>
      <c r="AA41" s="65"/>
    </row>
    <row r="42" spans="1:27" x14ac:dyDescent="0.25">
      <c r="A42" s="157">
        <v>42491</v>
      </c>
      <c r="B42" s="162">
        <v>3</v>
      </c>
      <c r="C42" s="159">
        <v>3</v>
      </c>
      <c r="D42" s="159">
        <v>3700.32</v>
      </c>
      <c r="E42" s="163">
        <v>34511</v>
      </c>
      <c r="F42" s="162">
        <v>5</v>
      </c>
      <c r="G42" s="159">
        <v>1003</v>
      </c>
      <c r="H42" s="159">
        <v>5462700</v>
      </c>
      <c r="I42" s="163">
        <v>17971</v>
      </c>
      <c r="J42" s="162">
        <v>0</v>
      </c>
      <c r="K42" s="159">
        <v>0</v>
      </c>
      <c r="L42" s="159">
        <v>0</v>
      </c>
      <c r="M42" s="163">
        <v>0</v>
      </c>
      <c r="N42" s="65"/>
      <c r="O42" s="157">
        <v>42491</v>
      </c>
      <c r="P42" s="162">
        <v>53</v>
      </c>
      <c r="Q42" s="180">
        <v>200</v>
      </c>
      <c r="R42" s="159">
        <v>3824000</v>
      </c>
      <c r="S42" s="181">
        <v>193</v>
      </c>
      <c r="T42" s="85"/>
      <c r="U42" s="85"/>
      <c r="V42" s="85"/>
      <c r="W42" s="85"/>
      <c r="X42" s="65"/>
      <c r="Y42" s="65"/>
      <c r="Z42" s="65"/>
      <c r="AA42" s="65"/>
    </row>
    <row r="43" spans="1:27" x14ac:dyDescent="0.25">
      <c r="A43" s="157">
        <v>42522</v>
      </c>
      <c r="B43" s="162">
        <v>3</v>
      </c>
      <c r="C43" s="159">
        <v>9200</v>
      </c>
      <c r="D43" s="159">
        <v>10162880</v>
      </c>
      <c r="E43" s="163">
        <v>20000</v>
      </c>
      <c r="F43" s="162">
        <v>16</v>
      </c>
      <c r="G43" s="159">
        <v>290</v>
      </c>
      <c r="H43" s="159">
        <v>1218000</v>
      </c>
      <c r="I43" s="163">
        <v>6020</v>
      </c>
      <c r="J43" s="162">
        <v>1</v>
      </c>
      <c r="K43" s="159">
        <v>1</v>
      </c>
      <c r="L43" s="159">
        <v>4950</v>
      </c>
      <c r="M43" s="163">
        <v>1</v>
      </c>
      <c r="N43" s="65"/>
      <c r="O43" s="157">
        <v>42522</v>
      </c>
      <c r="P43" s="162">
        <v>12</v>
      </c>
      <c r="Q43" s="180">
        <v>257</v>
      </c>
      <c r="R43" s="159">
        <v>4981500</v>
      </c>
      <c r="S43" s="181">
        <v>432</v>
      </c>
      <c r="T43" s="85"/>
      <c r="U43" s="85"/>
      <c r="V43" s="85"/>
      <c r="W43" s="85"/>
      <c r="X43" s="65"/>
      <c r="Y43" s="65"/>
      <c r="Z43" s="65"/>
      <c r="AA43" s="65"/>
    </row>
    <row r="44" spans="1:27" x14ac:dyDescent="0.25">
      <c r="A44" s="157">
        <v>42552</v>
      </c>
      <c r="B44" s="162">
        <v>3</v>
      </c>
      <c r="C44" s="159">
        <v>3002</v>
      </c>
      <c r="D44" s="159">
        <v>3003740.48</v>
      </c>
      <c r="E44" s="163">
        <v>20002</v>
      </c>
      <c r="F44" s="162">
        <v>3</v>
      </c>
      <c r="G44" s="159">
        <v>70</v>
      </c>
      <c r="H44" s="159">
        <v>297000</v>
      </c>
      <c r="I44" s="163">
        <v>6000</v>
      </c>
      <c r="J44" s="162">
        <v>5</v>
      </c>
      <c r="K44" s="159">
        <v>5</v>
      </c>
      <c r="L44" s="159">
        <v>24750</v>
      </c>
      <c r="M44" s="163">
        <v>6</v>
      </c>
      <c r="N44" s="99"/>
      <c r="O44" s="157">
        <v>42552</v>
      </c>
      <c r="P44" s="162">
        <v>6</v>
      </c>
      <c r="Q44" s="180">
        <v>63</v>
      </c>
      <c r="R44" s="159">
        <v>1196000</v>
      </c>
      <c r="S44" s="181">
        <v>434</v>
      </c>
      <c r="T44" s="85"/>
      <c r="U44" s="85"/>
      <c r="V44" s="85"/>
      <c r="W44" s="85"/>
      <c r="X44" s="65"/>
      <c r="Y44" s="65"/>
      <c r="Z44" s="65"/>
      <c r="AA44" s="65"/>
    </row>
    <row r="45" spans="1:27" x14ac:dyDescent="0.25">
      <c r="A45" s="157">
        <v>42583</v>
      </c>
      <c r="B45" s="162">
        <v>1</v>
      </c>
      <c r="C45" s="159">
        <v>5000</v>
      </c>
      <c r="D45" s="159">
        <v>8502000</v>
      </c>
      <c r="E45" s="163">
        <v>25002</v>
      </c>
      <c r="F45" s="162">
        <v>13</v>
      </c>
      <c r="G45" s="159">
        <v>620</v>
      </c>
      <c r="H45" s="159">
        <v>3029500</v>
      </c>
      <c r="I45" s="163">
        <v>6440</v>
      </c>
      <c r="J45" s="162">
        <v>2</v>
      </c>
      <c r="K45" s="159">
        <v>2</v>
      </c>
      <c r="L45" s="159">
        <v>9950</v>
      </c>
      <c r="M45" s="163">
        <v>8</v>
      </c>
      <c r="N45" s="99"/>
      <c r="O45" s="157">
        <v>42583</v>
      </c>
      <c r="P45" s="162">
        <v>23</v>
      </c>
      <c r="Q45" s="180">
        <v>391</v>
      </c>
      <c r="R45" s="159">
        <v>7284500</v>
      </c>
      <c r="S45" s="181">
        <v>739</v>
      </c>
      <c r="T45" s="85"/>
      <c r="U45" s="85"/>
      <c r="V45" s="85"/>
      <c r="W45" s="85"/>
      <c r="X45" s="65"/>
      <c r="Y45" s="65"/>
      <c r="Z45" s="65"/>
      <c r="AA45" s="65"/>
    </row>
    <row r="46" spans="1:27" x14ac:dyDescent="0.25">
      <c r="A46" s="157">
        <v>42614</v>
      </c>
      <c r="B46" s="162">
        <v>0</v>
      </c>
      <c r="C46" s="159">
        <v>0</v>
      </c>
      <c r="D46" s="159">
        <v>0</v>
      </c>
      <c r="E46" s="163">
        <v>11000</v>
      </c>
      <c r="F46" s="162">
        <v>6</v>
      </c>
      <c r="G46" s="159">
        <v>295</v>
      </c>
      <c r="H46" s="159">
        <v>1252000</v>
      </c>
      <c r="I46" s="163">
        <v>735</v>
      </c>
      <c r="J46" s="162">
        <v>0</v>
      </c>
      <c r="K46" s="159">
        <v>0</v>
      </c>
      <c r="L46" s="159">
        <v>0</v>
      </c>
      <c r="M46" s="163">
        <v>0</v>
      </c>
      <c r="N46" s="85"/>
      <c r="O46" s="157">
        <v>42614</v>
      </c>
      <c r="P46" s="162">
        <v>9</v>
      </c>
      <c r="Q46" s="180">
        <v>186</v>
      </c>
      <c r="R46" s="159">
        <v>3550000</v>
      </c>
      <c r="S46" s="163">
        <v>441</v>
      </c>
      <c r="T46" s="85"/>
      <c r="U46" s="85"/>
      <c r="V46" s="85"/>
      <c r="W46" s="85"/>
      <c r="X46" s="65"/>
      <c r="Y46" s="65"/>
      <c r="Z46" s="65"/>
      <c r="AA46" s="65"/>
    </row>
    <row r="47" spans="1:27" x14ac:dyDescent="0.25">
      <c r="A47" s="157">
        <v>42644</v>
      </c>
      <c r="B47" s="162">
        <v>35</v>
      </c>
      <c r="C47" s="159">
        <v>29000</v>
      </c>
      <c r="D47" s="159">
        <v>46399280</v>
      </c>
      <c r="E47" s="163">
        <v>37000</v>
      </c>
      <c r="F47" s="162">
        <v>34</v>
      </c>
      <c r="G47" s="159">
        <v>7243</v>
      </c>
      <c r="H47" s="159">
        <v>29885000</v>
      </c>
      <c r="I47" s="163">
        <v>7978</v>
      </c>
      <c r="J47" s="162">
        <v>11</v>
      </c>
      <c r="K47" s="159">
        <v>285</v>
      </c>
      <c r="L47" s="159">
        <v>1494150</v>
      </c>
      <c r="M47" s="163">
        <v>285</v>
      </c>
      <c r="N47" s="85"/>
      <c r="O47" s="157">
        <v>42644</v>
      </c>
      <c r="P47" s="162">
        <v>3</v>
      </c>
      <c r="Q47" s="180">
        <v>51</v>
      </c>
      <c r="R47" s="159">
        <v>1011500</v>
      </c>
      <c r="S47" s="163">
        <v>475</v>
      </c>
      <c r="T47" s="85"/>
      <c r="U47" s="85"/>
      <c r="V47" s="85"/>
      <c r="W47" s="85"/>
      <c r="X47" s="137"/>
      <c r="Y47" s="137"/>
      <c r="Z47" s="137"/>
      <c r="AA47" s="137"/>
    </row>
    <row r="48" spans="1:27" x14ac:dyDescent="0.25">
      <c r="A48" s="157">
        <v>42675</v>
      </c>
      <c r="B48" s="162">
        <v>8</v>
      </c>
      <c r="C48" s="159">
        <v>21570</v>
      </c>
      <c r="D48" s="159">
        <v>35678200</v>
      </c>
      <c r="E48" s="163">
        <v>58570</v>
      </c>
      <c r="F48" s="162">
        <v>3</v>
      </c>
      <c r="G48" s="159">
        <v>1065</v>
      </c>
      <c r="H48" s="159">
        <v>4960000</v>
      </c>
      <c r="I48" s="163">
        <v>7913</v>
      </c>
      <c r="J48" s="162">
        <v>0</v>
      </c>
      <c r="K48" s="159">
        <v>0</v>
      </c>
      <c r="L48" s="159">
        <v>0</v>
      </c>
      <c r="M48" s="163">
        <v>285</v>
      </c>
      <c r="N48" s="65"/>
      <c r="O48" s="157">
        <v>42675</v>
      </c>
      <c r="P48" s="162">
        <v>13</v>
      </c>
      <c r="Q48" s="159">
        <v>485</v>
      </c>
      <c r="R48" s="159">
        <v>7300500</v>
      </c>
      <c r="S48" s="163">
        <v>518</v>
      </c>
      <c r="T48" s="85"/>
      <c r="U48" s="85"/>
      <c r="V48" s="85"/>
      <c r="W48" s="85"/>
      <c r="X48" s="85"/>
      <c r="Y48" s="85"/>
      <c r="Z48" s="85"/>
      <c r="AA48" s="85"/>
    </row>
    <row r="49" spans="1:27" x14ac:dyDescent="0.25">
      <c r="A49" s="157">
        <v>42705</v>
      </c>
      <c r="B49" s="162">
        <v>3</v>
      </c>
      <c r="C49" s="159">
        <v>2190</v>
      </c>
      <c r="D49" s="159">
        <v>4161000</v>
      </c>
      <c r="E49" s="163">
        <v>32760</v>
      </c>
      <c r="F49" s="162">
        <v>3</v>
      </c>
      <c r="G49" s="159">
        <v>250</v>
      </c>
      <c r="H49" s="159">
        <v>1075000</v>
      </c>
      <c r="I49" s="163">
        <v>1605</v>
      </c>
      <c r="J49" s="162">
        <v>0</v>
      </c>
      <c r="K49" s="159">
        <v>0</v>
      </c>
      <c r="L49" s="159">
        <v>0</v>
      </c>
      <c r="M49" s="163">
        <v>2</v>
      </c>
      <c r="N49" s="65"/>
      <c r="O49" s="157">
        <v>42705</v>
      </c>
      <c r="P49" s="162">
        <v>4</v>
      </c>
      <c r="Q49" s="159">
        <v>134</v>
      </c>
      <c r="R49" s="159">
        <v>2109500</v>
      </c>
      <c r="S49" s="163">
        <v>567</v>
      </c>
      <c r="T49" s="85"/>
      <c r="U49" s="85"/>
      <c r="V49" s="85"/>
      <c r="W49" s="85"/>
      <c r="X49" s="99"/>
      <c r="Y49" s="99"/>
      <c r="Z49" s="99"/>
      <c r="AA49" s="99"/>
    </row>
    <row r="50" spans="1:27" x14ac:dyDescent="0.25">
      <c r="A50" s="157">
        <v>42736</v>
      </c>
      <c r="B50" s="162">
        <v>6</v>
      </c>
      <c r="C50" s="159">
        <v>1140</v>
      </c>
      <c r="D50" s="159">
        <v>2223000</v>
      </c>
      <c r="E50" s="163">
        <v>27900</v>
      </c>
      <c r="F50" s="162">
        <v>2</v>
      </c>
      <c r="G50" s="159">
        <v>600</v>
      </c>
      <c r="H50" s="159">
        <v>2160000</v>
      </c>
      <c r="I50" s="163">
        <v>1960</v>
      </c>
      <c r="J50" s="162">
        <v>0</v>
      </c>
      <c r="K50" s="159">
        <v>0</v>
      </c>
      <c r="L50" s="159">
        <v>0</v>
      </c>
      <c r="M50" s="163">
        <v>0</v>
      </c>
      <c r="N50" s="65"/>
      <c r="O50" s="157">
        <v>42736</v>
      </c>
      <c r="P50" s="162">
        <v>0</v>
      </c>
      <c r="Q50" s="159">
        <v>0</v>
      </c>
      <c r="R50" s="159">
        <v>0</v>
      </c>
      <c r="S50" s="163">
        <v>567</v>
      </c>
      <c r="T50" s="85"/>
      <c r="U50" s="85"/>
      <c r="V50" s="85"/>
      <c r="W50" s="85"/>
      <c r="X50" s="65"/>
      <c r="Y50" s="65"/>
      <c r="Z50" s="65"/>
      <c r="AA50" s="65"/>
    </row>
    <row r="51" spans="1:27" x14ac:dyDescent="0.25">
      <c r="A51" s="157">
        <v>42767</v>
      </c>
      <c r="B51" s="162">
        <v>3</v>
      </c>
      <c r="C51" s="159">
        <v>570</v>
      </c>
      <c r="D51" s="159">
        <v>1235000</v>
      </c>
      <c r="E51" s="163">
        <v>28470</v>
      </c>
      <c r="F51" s="162">
        <v>23</v>
      </c>
      <c r="G51" s="159">
        <v>11335</v>
      </c>
      <c r="H51" s="159">
        <v>45136500</v>
      </c>
      <c r="I51" s="163">
        <v>12041</v>
      </c>
      <c r="J51" s="162">
        <v>2</v>
      </c>
      <c r="K51" s="159">
        <v>123</v>
      </c>
      <c r="L51" s="159">
        <v>510450</v>
      </c>
      <c r="M51" s="163">
        <v>123</v>
      </c>
      <c r="N51" s="65"/>
      <c r="O51" s="157">
        <v>42767</v>
      </c>
      <c r="P51" s="162">
        <v>0</v>
      </c>
      <c r="Q51" s="159">
        <v>0</v>
      </c>
      <c r="R51" s="159">
        <v>0</v>
      </c>
      <c r="S51" s="163">
        <v>567</v>
      </c>
      <c r="T51" s="85"/>
      <c r="U51" s="85"/>
      <c r="V51" s="85"/>
      <c r="W51" s="85"/>
      <c r="X51" s="65"/>
      <c r="Y51" s="65"/>
      <c r="Z51" s="65"/>
      <c r="AA51" s="65"/>
    </row>
    <row r="52" spans="1:27" x14ac:dyDescent="0.25">
      <c r="A52" s="157">
        <v>42795</v>
      </c>
      <c r="B52" s="162">
        <v>22</v>
      </c>
      <c r="C52" s="159">
        <v>13710</v>
      </c>
      <c r="D52" s="159">
        <v>23421000</v>
      </c>
      <c r="E52" s="163">
        <v>12710</v>
      </c>
      <c r="F52" s="162">
        <v>24</v>
      </c>
      <c r="G52" s="159">
        <v>20059</v>
      </c>
      <c r="H52" s="159">
        <v>81632400</v>
      </c>
      <c r="I52" s="163">
        <v>28965</v>
      </c>
      <c r="J52" s="162">
        <v>2</v>
      </c>
      <c r="K52" s="159">
        <v>124</v>
      </c>
      <c r="L52" s="159">
        <v>517550</v>
      </c>
      <c r="M52" s="163">
        <v>59</v>
      </c>
      <c r="N52" s="65"/>
      <c r="O52" s="157">
        <v>42795</v>
      </c>
      <c r="P52" s="162">
        <v>12</v>
      </c>
      <c r="Q52" s="159">
        <v>600</v>
      </c>
      <c r="R52" s="159">
        <v>9700000</v>
      </c>
      <c r="S52" s="163">
        <v>350</v>
      </c>
      <c r="T52" s="85"/>
      <c r="U52" s="85"/>
      <c r="V52" s="85"/>
      <c r="W52" s="85"/>
      <c r="X52" s="65"/>
      <c r="Y52" s="65"/>
      <c r="Z52" s="65"/>
      <c r="AA52" s="65"/>
    </row>
    <row r="53" spans="1:27" x14ac:dyDescent="0.25">
      <c r="A53" s="157">
        <v>42826</v>
      </c>
      <c r="B53" s="162">
        <v>1</v>
      </c>
      <c r="C53" s="159">
        <v>190</v>
      </c>
      <c r="D53" s="159">
        <v>323000</v>
      </c>
      <c r="E53" s="163">
        <v>12330</v>
      </c>
      <c r="F53" s="162">
        <v>8</v>
      </c>
      <c r="G53" s="159">
        <v>164</v>
      </c>
      <c r="H53" s="159">
        <v>642900</v>
      </c>
      <c r="I53" s="163">
        <v>15688</v>
      </c>
      <c r="J53" s="162">
        <v>0</v>
      </c>
      <c r="K53" s="159">
        <v>0</v>
      </c>
      <c r="L53" s="159">
        <v>0</v>
      </c>
      <c r="M53" s="163">
        <v>247</v>
      </c>
      <c r="N53" s="65"/>
      <c r="O53" s="157">
        <v>42826</v>
      </c>
      <c r="P53" s="162">
        <v>0</v>
      </c>
      <c r="Q53" s="159">
        <v>0</v>
      </c>
      <c r="R53" s="159">
        <v>0</v>
      </c>
      <c r="S53" s="163">
        <v>350</v>
      </c>
      <c r="T53" s="85"/>
      <c r="U53" s="85"/>
      <c r="V53" s="85"/>
      <c r="W53" s="85"/>
      <c r="X53" s="65"/>
      <c r="Y53" s="65"/>
      <c r="Z53" s="65"/>
      <c r="AA53" s="65"/>
    </row>
    <row r="54" spans="1:27" x14ac:dyDescent="0.25">
      <c r="A54" s="157">
        <v>42856</v>
      </c>
      <c r="B54" s="162">
        <v>0</v>
      </c>
      <c r="C54" s="159">
        <v>0</v>
      </c>
      <c r="D54" s="159">
        <v>0</v>
      </c>
      <c r="E54" s="163">
        <v>0</v>
      </c>
      <c r="F54" s="162">
        <v>2</v>
      </c>
      <c r="G54" s="159">
        <v>5065</v>
      </c>
      <c r="H54" s="159">
        <v>21286000</v>
      </c>
      <c r="I54" s="163">
        <v>15753</v>
      </c>
      <c r="J54" s="162">
        <v>0</v>
      </c>
      <c r="K54" s="159">
        <v>0</v>
      </c>
      <c r="L54" s="159">
        <v>0</v>
      </c>
      <c r="M54" s="163">
        <v>0</v>
      </c>
      <c r="N54" s="65"/>
      <c r="O54" s="157">
        <v>42856</v>
      </c>
      <c r="P54" s="162">
        <v>0</v>
      </c>
      <c r="Q54" s="159">
        <v>0</v>
      </c>
      <c r="R54" s="159">
        <v>0</v>
      </c>
      <c r="S54" s="163">
        <v>350</v>
      </c>
      <c r="T54" s="85"/>
      <c r="U54" s="85"/>
      <c r="V54" s="85"/>
      <c r="W54" s="85"/>
      <c r="X54" s="65"/>
      <c r="Y54" s="65"/>
      <c r="Z54" s="65"/>
      <c r="AA54" s="65"/>
    </row>
    <row r="55" spans="1:27" x14ac:dyDescent="0.25">
      <c r="A55" s="157">
        <v>42887</v>
      </c>
      <c r="B55" s="162">
        <v>0</v>
      </c>
      <c r="C55" s="159">
        <v>0</v>
      </c>
      <c r="D55" s="159">
        <v>0</v>
      </c>
      <c r="E55" s="163">
        <v>0</v>
      </c>
      <c r="F55" s="162">
        <v>4</v>
      </c>
      <c r="G55" s="159">
        <v>233</v>
      </c>
      <c r="H55" s="159">
        <v>927300</v>
      </c>
      <c r="I55" s="163">
        <v>5000</v>
      </c>
      <c r="J55" s="162">
        <v>0</v>
      </c>
      <c r="K55" s="159">
        <v>0</v>
      </c>
      <c r="L55" s="159">
        <v>0</v>
      </c>
      <c r="M55" s="163">
        <v>0</v>
      </c>
      <c r="N55" s="65"/>
      <c r="O55" s="157">
        <v>42887</v>
      </c>
      <c r="P55" s="162">
        <v>2</v>
      </c>
      <c r="Q55" s="159">
        <v>34</v>
      </c>
      <c r="R55" s="159">
        <v>552500</v>
      </c>
      <c r="S55" s="163">
        <v>34</v>
      </c>
      <c r="T55" s="85"/>
      <c r="U55" s="85"/>
      <c r="V55" s="85"/>
      <c r="W55" s="85"/>
      <c r="X55" s="65"/>
      <c r="Y55" s="65"/>
      <c r="Z55" s="65"/>
      <c r="AA55" s="65"/>
    </row>
    <row r="56" spans="1:27" x14ac:dyDescent="0.25">
      <c r="A56" s="157">
        <v>42917</v>
      </c>
      <c r="B56" s="162">
        <v>0</v>
      </c>
      <c r="C56" s="159">
        <v>0</v>
      </c>
      <c r="D56" s="159">
        <v>0</v>
      </c>
      <c r="E56" s="163">
        <v>0</v>
      </c>
      <c r="F56" s="162">
        <v>2</v>
      </c>
      <c r="G56" s="159">
        <v>34</v>
      </c>
      <c r="H56" s="159">
        <v>122400</v>
      </c>
      <c r="I56" s="163">
        <v>5034</v>
      </c>
      <c r="J56" s="162">
        <v>0</v>
      </c>
      <c r="K56" s="159">
        <v>0</v>
      </c>
      <c r="L56" s="159">
        <v>0</v>
      </c>
      <c r="M56" s="163">
        <v>0</v>
      </c>
      <c r="N56" s="99"/>
      <c r="O56" s="157">
        <v>42917</v>
      </c>
      <c r="P56" s="162">
        <v>0</v>
      </c>
      <c r="Q56" s="159">
        <v>0</v>
      </c>
      <c r="R56" s="159">
        <v>0</v>
      </c>
      <c r="S56" s="163">
        <v>34</v>
      </c>
      <c r="T56" s="85"/>
      <c r="U56" s="85"/>
      <c r="V56" s="85"/>
      <c r="W56" s="85"/>
      <c r="X56" s="65"/>
      <c r="Y56" s="65"/>
      <c r="Z56" s="65"/>
      <c r="AA56" s="65"/>
    </row>
    <row r="57" spans="1:27" x14ac:dyDescent="0.25">
      <c r="A57" s="157">
        <v>42948</v>
      </c>
      <c r="B57" s="162">
        <v>0</v>
      </c>
      <c r="C57" s="159">
        <v>0</v>
      </c>
      <c r="D57" s="159">
        <v>0</v>
      </c>
      <c r="E57" s="163">
        <v>0</v>
      </c>
      <c r="F57" s="162">
        <v>9</v>
      </c>
      <c r="G57" s="159">
        <v>10110</v>
      </c>
      <c r="H57" s="159">
        <v>43412500</v>
      </c>
      <c r="I57" s="163">
        <v>5076</v>
      </c>
      <c r="J57" s="162">
        <v>0</v>
      </c>
      <c r="K57" s="159">
        <v>0</v>
      </c>
      <c r="L57" s="159">
        <v>0</v>
      </c>
      <c r="M57" s="163">
        <v>0</v>
      </c>
      <c r="N57" s="99"/>
      <c r="O57" s="157">
        <v>42948</v>
      </c>
      <c r="P57" s="162">
        <v>0</v>
      </c>
      <c r="Q57" s="159">
        <v>0</v>
      </c>
      <c r="R57" s="159">
        <v>0</v>
      </c>
      <c r="S57" s="163">
        <v>34</v>
      </c>
      <c r="T57" s="85"/>
      <c r="U57" s="85"/>
      <c r="V57" s="85"/>
      <c r="W57" s="85"/>
      <c r="X57" s="65"/>
      <c r="Y57" s="65"/>
      <c r="Z57" s="65"/>
      <c r="AA57" s="65"/>
    </row>
    <row r="58" spans="1:27" x14ac:dyDescent="0.25">
      <c r="A58" s="157">
        <v>42979</v>
      </c>
      <c r="B58" s="162">
        <v>0</v>
      </c>
      <c r="C58" s="159">
        <v>0</v>
      </c>
      <c r="D58" s="159">
        <v>0</v>
      </c>
      <c r="E58" s="163">
        <v>0</v>
      </c>
      <c r="F58" s="162">
        <v>7</v>
      </c>
      <c r="G58" s="159">
        <v>10000</v>
      </c>
      <c r="H58" s="159">
        <v>42000000</v>
      </c>
      <c r="I58" s="163">
        <v>0</v>
      </c>
      <c r="J58" s="162">
        <v>0</v>
      </c>
      <c r="K58" s="159">
        <v>0</v>
      </c>
      <c r="L58" s="159">
        <v>0</v>
      </c>
      <c r="M58" s="163">
        <v>0</v>
      </c>
      <c r="N58" s="85"/>
      <c r="O58" s="157">
        <v>42979</v>
      </c>
      <c r="P58" s="162">
        <v>0</v>
      </c>
      <c r="Q58" s="159">
        <v>0</v>
      </c>
      <c r="R58" s="159">
        <v>0</v>
      </c>
      <c r="S58" s="163">
        <v>0</v>
      </c>
      <c r="T58" s="85"/>
      <c r="U58" s="85"/>
      <c r="V58" s="85"/>
      <c r="W58" s="85"/>
      <c r="X58" s="85"/>
      <c r="Y58" s="85"/>
      <c r="Z58" s="85"/>
      <c r="AA58" s="85"/>
    </row>
    <row r="59" spans="1:27" x14ac:dyDescent="0.25">
      <c r="A59" s="157">
        <v>43009</v>
      </c>
      <c r="B59" s="162">
        <v>0</v>
      </c>
      <c r="C59" s="159">
        <v>0</v>
      </c>
      <c r="D59" s="159">
        <v>0</v>
      </c>
      <c r="E59" s="163">
        <v>0</v>
      </c>
      <c r="F59" s="162">
        <v>3</v>
      </c>
      <c r="G59" s="159">
        <v>144</v>
      </c>
      <c r="H59" s="159">
        <v>590400</v>
      </c>
      <c r="I59" s="163">
        <v>144</v>
      </c>
      <c r="J59" s="162">
        <v>0</v>
      </c>
      <c r="K59" s="159">
        <v>0</v>
      </c>
      <c r="L59" s="159">
        <v>0</v>
      </c>
      <c r="M59" s="163">
        <v>0</v>
      </c>
      <c r="N59" s="85"/>
      <c r="O59" s="157">
        <v>43009</v>
      </c>
      <c r="P59" s="162">
        <v>0</v>
      </c>
      <c r="Q59" s="159">
        <v>0</v>
      </c>
      <c r="R59" s="159">
        <v>0</v>
      </c>
      <c r="S59" s="163">
        <v>0</v>
      </c>
      <c r="T59" s="85"/>
      <c r="U59" s="85"/>
      <c r="V59" s="85"/>
      <c r="W59" s="85"/>
      <c r="X59" s="85"/>
      <c r="Y59" s="85"/>
      <c r="Z59" s="85"/>
      <c r="AA59" s="85"/>
    </row>
    <row r="60" spans="1:27" x14ac:dyDescent="0.25">
      <c r="A60" s="157">
        <v>43040</v>
      </c>
      <c r="B60" s="162">
        <v>0</v>
      </c>
      <c r="C60" s="159">
        <v>0</v>
      </c>
      <c r="D60" s="159">
        <v>0</v>
      </c>
      <c r="E60" s="163">
        <v>0</v>
      </c>
      <c r="F60" s="162">
        <v>0</v>
      </c>
      <c r="G60" s="159">
        <v>0</v>
      </c>
      <c r="H60" s="159">
        <v>0</v>
      </c>
      <c r="I60" s="163">
        <v>144</v>
      </c>
      <c r="J60" s="162">
        <v>0</v>
      </c>
      <c r="K60" s="159">
        <v>0</v>
      </c>
      <c r="L60" s="159">
        <v>0</v>
      </c>
      <c r="M60" s="163">
        <v>0</v>
      </c>
      <c r="N60" s="85"/>
      <c r="O60" s="157">
        <v>43040</v>
      </c>
      <c r="P60" s="162">
        <v>0</v>
      </c>
      <c r="Q60" s="159">
        <v>0</v>
      </c>
      <c r="R60" s="159">
        <v>0</v>
      </c>
      <c r="S60" s="163">
        <v>0</v>
      </c>
      <c r="T60" s="85"/>
      <c r="U60" s="85"/>
      <c r="V60" s="85"/>
      <c r="W60" s="85"/>
      <c r="X60" s="85"/>
      <c r="Y60" s="85"/>
      <c r="Z60" s="85"/>
      <c r="AA60" s="85"/>
    </row>
    <row r="61" spans="1:27" ht="15.75" thickBot="1" x14ac:dyDescent="0.3">
      <c r="A61" s="164">
        <v>43070</v>
      </c>
      <c r="B61" s="165">
        <v>0</v>
      </c>
      <c r="C61" s="166">
        <v>0</v>
      </c>
      <c r="D61" s="166">
        <v>0</v>
      </c>
      <c r="E61" s="167">
        <v>0</v>
      </c>
      <c r="F61" s="165">
        <v>2</v>
      </c>
      <c r="G61" s="166">
        <v>144</v>
      </c>
      <c r="H61" s="166">
        <v>590400</v>
      </c>
      <c r="I61" s="167">
        <v>0</v>
      </c>
      <c r="J61" s="165">
        <v>0</v>
      </c>
      <c r="K61" s="166">
        <v>0</v>
      </c>
      <c r="L61" s="166">
        <v>0</v>
      </c>
      <c r="M61" s="167">
        <v>0</v>
      </c>
      <c r="N61" s="123"/>
      <c r="O61" s="164">
        <v>43070</v>
      </c>
      <c r="P61" s="165">
        <v>0</v>
      </c>
      <c r="Q61" s="166">
        <v>0</v>
      </c>
      <c r="R61" s="166">
        <v>0</v>
      </c>
      <c r="S61" s="167">
        <v>0</v>
      </c>
      <c r="T61" s="85"/>
      <c r="U61" s="85"/>
      <c r="V61" s="85"/>
      <c r="W61" s="85"/>
      <c r="X61" s="123"/>
      <c r="Y61" s="123"/>
      <c r="Z61" s="123"/>
      <c r="AA61" s="123"/>
    </row>
    <row r="62" spans="1:27" x14ac:dyDescent="0.25">
      <c r="A62" s="65" t="s">
        <v>59</v>
      </c>
      <c r="B62" s="65"/>
      <c r="C62" s="65"/>
      <c r="D62" s="65"/>
      <c r="E62" s="65"/>
      <c r="F62" s="65"/>
      <c r="G62" s="65"/>
      <c r="H62" s="65"/>
      <c r="I62" s="65"/>
      <c r="J62" s="169"/>
      <c r="K62" s="173"/>
      <c r="L62" s="169"/>
      <c r="M62" s="169"/>
      <c r="N62" s="169"/>
      <c r="O62" s="85"/>
      <c r="P62" s="85"/>
      <c r="Q62" s="85"/>
      <c r="R62" s="85"/>
      <c r="S62" s="85"/>
      <c r="T62" s="85"/>
      <c r="U62" s="85"/>
      <c r="V62" s="85"/>
      <c r="W62" s="85"/>
      <c r="X62" s="169"/>
      <c r="Y62" s="173"/>
      <c r="Z62" s="169"/>
      <c r="AA62" s="169"/>
    </row>
    <row r="63" spans="1:27" x14ac:dyDescent="0.2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</row>
    <row r="64" spans="1:27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</row>
    <row r="65" spans="1:27" x14ac:dyDescent="0.2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</row>
    <row r="66" spans="1:27" x14ac:dyDescent="0.25">
      <c r="A66" s="174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85"/>
      <c r="Y66" s="85"/>
      <c r="Z66" s="85"/>
      <c r="AA66" s="85"/>
    </row>
    <row r="67" spans="1:27" x14ac:dyDescent="0.25">
      <c r="A67" s="174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85"/>
      <c r="Y67" s="85"/>
      <c r="Z67" s="85"/>
      <c r="AA67" s="85"/>
    </row>
    <row r="68" spans="1:27" x14ac:dyDescent="0.25">
      <c r="A68" s="174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85"/>
      <c r="Y68" s="85"/>
      <c r="Z68" s="85"/>
      <c r="AA68" s="85"/>
    </row>
    <row r="69" spans="1:27" x14ac:dyDescent="0.25">
      <c r="A69" s="174"/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85"/>
      <c r="Y69" s="85"/>
      <c r="Z69" s="85"/>
      <c r="AA69" s="85"/>
    </row>
    <row r="70" spans="1:27" x14ac:dyDescent="0.25">
      <c r="A70" s="174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85"/>
      <c r="Y70" s="85"/>
      <c r="Z70" s="85"/>
      <c r="AA70" s="85"/>
    </row>
    <row r="71" spans="1:27" x14ac:dyDescent="0.25">
      <c r="A71" s="174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85"/>
      <c r="Y71" s="85"/>
      <c r="Z71" s="85"/>
      <c r="AA71" s="85"/>
    </row>
    <row r="72" spans="1:27" x14ac:dyDescent="0.25">
      <c r="A72" s="174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85"/>
      <c r="Y72" s="85"/>
      <c r="Z72" s="85"/>
      <c r="AA72" s="85"/>
    </row>
    <row r="73" spans="1:27" x14ac:dyDescent="0.25">
      <c r="A73" s="174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85"/>
      <c r="Y73" s="85"/>
      <c r="Z73" s="85"/>
      <c r="AA73" s="85"/>
    </row>
    <row r="74" spans="1:27" x14ac:dyDescent="0.25">
      <c r="A74" s="174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85"/>
      <c r="Y74" s="85"/>
      <c r="Z74" s="85"/>
      <c r="AA74" s="85"/>
    </row>
    <row r="75" spans="1:27" x14ac:dyDescent="0.25">
      <c r="A75" s="174"/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85"/>
      <c r="Y75" s="85"/>
      <c r="Z75" s="85"/>
      <c r="AA75" s="85"/>
    </row>
    <row r="76" spans="1:27" x14ac:dyDescent="0.25">
      <c r="A76" s="174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85"/>
      <c r="Y76" s="85"/>
      <c r="Z76" s="85"/>
      <c r="AA76" s="85"/>
    </row>
    <row r="77" spans="1:27" x14ac:dyDescent="0.25">
      <c r="A77" s="174"/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85"/>
      <c r="Y77" s="85"/>
      <c r="Z77" s="85"/>
      <c r="AA77" s="85"/>
    </row>
    <row r="78" spans="1:27" x14ac:dyDescent="0.25">
      <c r="A78" s="174"/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85"/>
      <c r="Y78" s="85"/>
      <c r="Z78" s="85"/>
      <c r="AA78" s="85"/>
    </row>
    <row r="79" spans="1:27" x14ac:dyDescent="0.25">
      <c r="A79" s="174"/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85"/>
      <c r="Y79" s="85"/>
      <c r="Z79" s="85"/>
      <c r="AA79" s="85"/>
    </row>
    <row r="80" spans="1:27" x14ac:dyDescent="0.25">
      <c r="A80" s="174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85"/>
      <c r="Y80" s="85"/>
      <c r="Z80" s="85"/>
      <c r="AA80" s="85"/>
    </row>
    <row r="81" spans="1:27" x14ac:dyDescent="0.25">
      <c r="A81" s="174"/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85"/>
      <c r="Y81" s="85"/>
      <c r="Z81" s="85"/>
      <c r="AA81" s="85"/>
    </row>
    <row r="82" spans="1:27" x14ac:dyDescent="0.25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85"/>
      <c r="Y82" s="85"/>
      <c r="Z82" s="85"/>
      <c r="AA82" s="85"/>
    </row>
    <row r="83" spans="1:27" x14ac:dyDescent="0.25">
      <c r="A83" s="174"/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85"/>
      <c r="Y83" s="85"/>
      <c r="Z83" s="85"/>
      <c r="AA83" s="85"/>
    </row>
    <row r="84" spans="1:27" x14ac:dyDescent="0.25">
      <c r="A84" s="174"/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85"/>
      <c r="Y84" s="85"/>
      <c r="Z84" s="85"/>
      <c r="AA84" s="85"/>
    </row>
    <row r="85" spans="1:27" x14ac:dyDescent="0.25">
      <c r="A85" s="174"/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85"/>
      <c r="Y85" s="85"/>
      <c r="Z85" s="85"/>
      <c r="AA85" s="85"/>
    </row>
  </sheetData>
  <mergeCells count="50">
    <mergeCell ref="M36:M37"/>
    <mergeCell ref="B35:E35"/>
    <mergeCell ref="F35:I35"/>
    <mergeCell ref="J35:M35"/>
    <mergeCell ref="P35:S35"/>
    <mergeCell ref="B36:B37"/>
    <mergeCell ref="C36:C37"/>
    <mergeCell ref="D36:D37"/>
    <mergeCell ref="E36:E37"/>
    <mergeCell ref="F36:F37"/>
    <mergeCell ref="G36:G37"/>
    <mergeCell ref="P36:P37"/>
    <mergeCell ref="Q36:Q37"/>
    <mergeCell ref="R36:R37"/>
    <mergeCell ref="S36:S37"/>
    <mergeCell ref="H36:H37"/>
    <mergeCell ref="I36:I37"/>
    <mergeCell ref="J36:J37"/>
    <mergeCell ref="K36:K37"/>
    <mergeCell ref="L36:L37"/>
    <mergeCell ref="AA7:AA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X6:AA6"/>
    <mergeCell ref="B6:E6"/>
    <mergeCell ref="F6:I6"/>
    <mergeCell ref="J6:M6"/>
    <mergeCell ref="P6:S6"/>
    <mergeCell ref="T6:W6"/>
  </mergeCells>
  <pageMargins left="0.25" right="0.25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RM</vt:lpstr>
      <vt:lpstr>Cash Equities Summary</vt:lpstr>
      <vt:lpstr>Derivatives Summary</vt:lpstr>
      <vt:lpstr>Futures Data</vt:lpstr>
      <vt:lpstr>Options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Medina Quiroz Luis</dc:creator>
  <cp:lastModifiedBy>Ramon Arana Luis Rene</cp:lastModifiedBy>
  <cp:lastPrinted>2017-11-09T00:46:29Z</cp:lastPrinted>
  <dcterms:created xsi:type="dcterms:W3CDTF">2017-07-04T18:04:18Z</dcterms:created>
  <dcterms:modified xsi:type="dcterms:W3CDTF">2018-01-08T16:05:17Z</dcterms:modified>
</cp:coreProperties>
</file>